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D104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0"/>
  <c r="D97"/>
  <c r="D92"/>
  <c r="D88"/>
  <c r="D85"/>
  <c r="D83"/>
  <c r="D78"/>
  <c r="C104"/>
  <c r="C102"/>
  <c r="C98"/>
  <c r="C95"/>
  <c r="C92"/>
  <c r="C88"/>
  <c r="C84"/>
  <c r="C80"/>
  <c r="C78"/>
  <c r="D74"/>
  <c i="5" r="D102"/>
  <c r="D93"/>
  <c r="C102"/>
  <c r="C91"/>
  <c r="C90"/>
  <c r="C81"/>
  <c i="4" r="D101"/>
  <c r="D96"/>
  <c r="D93"/>
  <c r="D89"/>
  <c r="D86"/>
  <c r="D81"/>
  <c r="D77"/>
  <c r="C103"/>
  <c r="C100"/>
  <c r="C97"/>
  <c r="C94"/>
  <c r="C91"/>
  <c r="C87"/>
  <c r="C83"/>
  <c r="C79"/>
  <c r="C75"/>
  <c i="5" r="D101"/>
  <c r="D96"/>
  <c r="D91"/>
  <c r="D87"/>
  <c r="C101"/>
  <c r="C97"/>
  <c r="C93"/>
  <c r="C87"/>
  <c r="C80"/>
  <c r="D74"/>
  <c i="4" r="D102"/>
  <c r="D98"/>
  <c r="D94"/>
  <c r="D90"/>
  <c r="D87"/>
  <c r="D84"/>
  <c r="D80"/>
  <c r="D75"/>
  <c r="C99"/>
  <c r="C96"/>
  <c r="C93"/>
  <c r="C89"/>
  <c r="C85"/>
  <c r="C82"/>
  <c r="C76"/>
  <c r="C74"/>
  <c i="5" r="D103"/>
  <c r="D88"/>
  <c r="D80"/>
  <c r="D75"/>
  <c r="C100"/>
  <c r="C88"/>
  <c r="C86"/>
  <c r="C75"/>
  <c i="4" r="D103"/>
  <c r="D99"/>
  <c r="D95"/>
  <c r="D91"/>
  <c r="D82"/>
  <c r="D79"/>
  <c r="D76"/>
  <c r="C101"/>
  <c r="C90"/>
  <c r="C86"/>
  <c r="C81"/>
  <c r="C77"/>
  <c i="5" r="D100"/>
  <c r="D97"/>
  <c r="D92"/>
  <c r="D90"/>
  <c r="D86"/>
  <c r="D81"/>
  <c r="C103"/>
  <c r="C96"/>
  <c r="C92"/>
  <c r="C74"/>
  <c i="6" r="D35"/>
  <c i="5" r="R76"/>
  <c r="C76"/>
  <c r="N94"/>
  <c r="D94"/>
  <c r="T95"/>
  <c r="C95"/>
  <c r="E98"/>
  <c r="D98"/>
  <c r="E85"/>
  <c r="C85"/>
  <c r="E84"/>
  <c r="D84"/>
  <c r="I104"/>
  <c r="C104"/>
  <c r="E99"/>
  <c r="C99"/>
  <c r="E77"/>
  <c r="C77"/>
  <c r="E83"/>
  <c r="C83"/>
  <c r="N78"/>
  <c r="C78"/>
  <c r="E89"/>
  <c r="C89"/>
  <c r="T79"/>
  <c r="C79"/>
  <c r="E82"/>
  <c r="C82"/>
  <c l="1" r="D99"/>
  <c r="D95"/>
  <c r="D89"/>
  <c r="D85"/>
  <c r="D82"/>
  <c r="D79"/>
  <c r="D76"/>
  <c r="C98"/>
  <c r="C94"/>
  <c r="D104"/>
  <c r="D83"/>
  <c r="D78"/>
  <c r="C84"/>
  <c r="D77"/>
</calcChain>
</file>

<file path=xl/sharedStrings.xml><?xml version="1.0" encoding="utf-8"?>
<sst xmlns="http://schemas.openxmlformats.org/spreadsheetml/2006/main">
  <si>
    <t>Date</t>
  </si>
  <si>
    <t>Cimb</t>
  </si>
  <si>
    <t>Imbalance Prices €/MWh - May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</si>
  <si>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</si>
  <si>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</si>
  <si>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</si>
  <si>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</si>
  <si>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</si>
  <si>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</si>
  <si>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</si>
  <si>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</si>
  <si>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</si>
  <si>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</si>
  <si>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</si>
  <si>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</si>
  <si>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</si>
  <si>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</si>
  <si>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</si>
  <si>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</si>
  <si>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</si>
  <si>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</si>
  <si>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</si>
  <si>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</si>
  <si>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</si>
  <si>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</si>
  <si>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</si>
  <si>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</si>
  <si>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</si>
  <si>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</si>
  <si>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</si>
  <si>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</si>
  <si>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</si>
  <si>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</si>
  <si>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</si>
  <si>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</si>
  <si>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May 2025</t>
  </si>
  <si>
    <t>Total</t>
  </si>
  <si>
    <t>Activated aFRR energy UP - May 2025</t>
  </si>
  <si>
    <t>Activated aFRR energy DOWN - May 2025</t>
  </si>
  <si>
    <t>Total Activated aFRR Energy - May 2025</t>
  </si>
  <si>
    <t>Activated mFRR energy UP - May 2025</t>
  </si>
  <si>
    <t>Activated mFRR energy DOWN - May 2025</t>
  </si>
  <si>
    <t>Total Activated mFRR Energy - May 2025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</si>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</sst>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45778</v>
      </c>
      <c r="C4" s="13" t="s">
        <v>27</v>
      </c>
      <c r="D4" s="14">
        <v>149.12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>
        <v>41.100000000000001</v>
      </c>
      <c r="K5" s="14">
        <v>25.752058819999998</v>
      </c>
      <c r="L5" s="14">
        <v>16.916551720000001</v>
      </c>
      <c r="M5" s="14">
        <v>14.15655172</v>
      </c>
      <c r="N5" s="14">
        <v>14.15655172</v>
      </c>
      <c r="O5" s="14">
        <v>14.15655172</v>
      </c>
      <c r="P5" s="14">
        <v>14.15655172</v>
      </c>
      <c r="Q5" s="14">
        <v>14.15655172</v>
      </c>
      <c r="R5" s="14">
        <v>14.15655172</v>
      </c>
      <c r="S5" s="14">
        <v>14.15655172</v>
      </c>
      <c r="T5" s="14">
        <v>14.15655172</v>
      </c>
      <c r="U5" s="14">
        <v>11.39655172</v>
      </c>
      <c r="V5" s="14">
        <v>48.659999999999997</v>
      </c>
      <c r="W5" s="14">
        <v>40.491903530000002</v>
      </c>
      <c r="X5" s="14">
        <v>50.455949369999999</v>
      </c>
      <c r="Y5" s="14">
        <v>36.625226920000003</v>
      </c>
      <c r="Z5" s="14">
        <v>30.197181629999999</v>
      </c>
      <c r="AA5" s="15">
        <v>25.960000000000001</v>
      </c>
    </row>
    <row r="6">
      <c r="A6" s="11"/>
      <c r="B6" s="16"/>
      <c r="C6" s="13" t="s">
        <v>29</v>
      </c>
      <c r="D6" s="14"/>
      <c r="E6" s="14">
        <v>46.829999999999998</v>
      </c>
      <c r="F6" s="14">
        <v>46.045000000000002</v>
      </c>
      <c r="G6" s="14">
        <v>46.195</v>
      </c>
      <c r="H6" s="14">
        <v>46.210000000000001</v>
      </c>
      <c r="I6" s="14">
        <v>42.795000000000002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>
        <v>140.49000000000001</v>
      </c>
      <c r="F7" s="19">
        <v>138.13499999999999</v>
      </c>
      <c r="G7" s="19">
        <v>138.58500000000001</v>
      </c>
      <c r="H7" s="19">
        <v>138.63</v>
      </c>
      <c r="I7" s="19">
        <v>128.38499999999999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45779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40.553862209999998</v>
      </c>
      <c r="E9" s="14">
        <v>30.917058820000001</v>
      </c>
      <c r="F9" s="14">
        <v>29.008133870000002</v>
      </c>
      <c r="G9" s="14">
        <v>28.589408030000001</v>
      </c>
      <c r="H9" s="14">
        <v>30.04575406</v>
      </c>
      <c r="I9" s="14">
        <v>32.488507460000001</v>
      </c>
      <c r="J9" s="14">
        <v>26.300000000000001</v>
      </c>
      <c r="K9" s="14">
        <v>24.280000000000001</v>
      </c>
      <c r="L9" s="14">
        <v>22.123448280000002</v>
      </c>
      <c r="M9" s="14">
        <v>6.9234482799999997</v>
      </c>
      <c r="N9" s="14">
        <v>0.26578592000000001</v>
      </c>
      <c r="O9" s="14">
        <v>0.20344828000000001</v>
      </c>
      <c r="P9" s="14">
        <v>0.20344828000000001</v>
      </c>
      <c r="Q9" s="14">
        <v>0.20344828000000001</v>
      </c>
      <c r="R9" s="14">
        <v>0.20344828000000001</v>
      </c>
      <c r="S9" s="14">
        <v>0.20344828000000001</v>
      </c>
      <c r="T9" s="14">
        <v>0.20344828000000001</v>
      </c>
      <c r="U9" s="14">
        <v>20.893448280000001</v>
      </c>
      <c r="V9" s="14">
        <v>36.064592480000002</v>
      </c>
      <c r="W9" s="14">
        <v>38.844601320000002</v>
      </c>
      <c r="X9" s="14">
        <v>46.261475859999997</v>
      </c>
      <c r="Y9" s="14">
        <v>36.890000000000001</v>
      </c>
      <c r="Z9" s="14">
        <v>32.549999999999997</v>
      </c>
      <c r="AA9" s="15">
        <v>39.272291260000003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45780</v>
      </c>
      <c r="C12" s="13" t="s">
        <v>27</v>
      </c>
      <c r="D12" s="14">
        <v>129.08000000000001</v>
      </c>
      <c r="E12" s="14"/>
      <c r="F12" s="14">
        <v>140.30000000000001</v>
      </c>
      <c r="G12" s="14">
        <v>137.97</v>
      </c>
      <c r="H12" s="14">
        <v>134.90000000000001</v>
      </c>
      <c r="I12" s="14">
        <v>135.21000000000001</v>
      </c>
      <c r="J12" s="14">
        <v>134.16</v>
      </c>
      <c r="K12" s="14">
        <v>109.56526316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>
        <v>119.45252452</v>
      </c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47.479999999999997</v>
      </c>
      <c r="F13" s="14"/>
      <c r="G13" s="14"/>
      <c r="H13" s="14"/>
      <c r="I13" s="14"/>
      <c r="J13" s="14"/>
      <c r="K13" s="14"/>
      <c r="L13" s="14"/>
      <c r="M13" s="14">
        <v>4.0665517199999996</v>
      </c>
      <c r="N13" s="14">
        <v>0.20655171999999999</v>
      </c>
      <c r="O13" s="14">
        <v>4.4165517200000002</v>
      </c>
      <c r="P13" s="14">
        <v>4.4165517200000002</v>
      </c>
      <c r="Q13" s="14">
        <v>4.4165517200000002</v>
      </c>
      <c r="R13" s="14">
        <v>4.4165517200000002</v>
      </c>
      <c r="S13" s="14">
        <v>4.4165517200000002</v>
      </c>
      <c r="T13" s="14">
        <v>4.4165517200000002</v>
      </c>
      <c r="U13" s="14"/>
      <c r="V13" s="14"/>
      <c r="W13" s="14">
        <v>49.219999999999999</v>
      </c>
      <c r="X13" s="14">
        <v>42.687192170000003</v>
      </c>
      <c r="Y13" s="14">
        <v>33.87614679</v>
      </c>
      <c r="Z13" s="14">
        <v>26.140000000000001</v>
      </c>
      <c r="AA13" s="15">
        <v>22.53631579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>
        <v>33.450000000000003</v>
      </c>
      <c r="M14" s="14"/>
      <c r="N14" s="14"/>
      <c r="O14" s="14"/>
      <c r="P14" s="14"/>
      <c r="Q14" s="14"/>
      <c r="R14" s="14"/>
      <c r="S14" s="14"/>
      <c r="T14" s="14"/>
      <c r="U14" s="14">
        <v>-10.59</v>
      </c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>
        <v>100.34999999999999</v>
      </c>
      <c r="M15" s="19"/>
      <c r="N15" s="19"/>
      <c r="O15" s="19"/>
      <c r="P15" s="19"/>
      <c r="Q15" s="19"/>
      <c r="R15" s="19"/>
      <c r="S15" s="19"/>
      <c r="T15" s="19"/>
      <c r="U15" s="19">
        <v>93</v>
      </c>
      <c r="V15" s="19"/>
      <c r="W15" s="19"/>
      <c r="X15" s="19"/>
      <c r="Y15" s="19"/>
      <c r="Z15" s="19"/>
      <c r="AA15" s="20"/>
    </row>
    <row r="16" thickTop="1" ht="15.75">
      <c r="A16" s="11"/>
      <c r="B16" s="12">
        <v>45781</v>
      </c>
      <c r="C16" s="13" t="s">
        <v>27</v>
      </c>
      <c r="D16" s="14"/>
      <c r="E16" s="14"/>
      <c r="F16" s="14"/>
      <c r="G16" s="14"/>
      <c r="H16" s="14"/>
      <c r="I16" s="14">
        <v>20.836632829999999</v>
      </c>
      <c r="J16" s="14">
        <v>17.710000000000001</v>
      </c>
      <c r="K16" s="14"/>
      <c r="L16" s="14"/>
      <c r="M16" s="14"/>
      <c r="N16" s="14"/>
      <c r="O16" s="14"/>
      <c r="P16" s="14"/>
      <c r="Q16" s="14">
        <v>8.7400000000000002</v>
      </c>
      <c r="R16" s="14">
        <v>8.7400000000000002</v>
      </c>
      <c r="S16" s="14">
        <v>8.7400000000000002</v>
      </c>
      <c r="T16" s="14">
        <v>8.7400000000000002</v>
      </c>
      <c r="U16" s="14">
        <v>13.65</v>
      </c>
      <c r="V16" s="14"/>
      <c r="W16" s="14"/>
      <c r="X16" s="14">
        <v>163.61000000000001</v>
      </c>
      <c r="Y16" s="14">
        <v>160.81999999999999</v>
      </c>
      <c r="Z16" s="14">
        <v>141.81471092000001</v>
      </c>
      <c r="AA16" s="15">
        <v>134.33000000000001</v>
      </c>
    </row>
    <row r="17">
      <c r="A17" s="1"/>
      <c r="B17" s="16"/>
      <c r="C17" s="13" t="s">
        <v>28</v>
      </c>
      <c r="D17" s="14">
        <v>29.602473289999999</v>
      </c>
      <c r="E17" s="14">
        <v>22.890000000000001</v>
      </c>
      <c r="F17" s="14">
        <v>16.870000000000001</v>
      </c>
      <c r="G17" s="14">
        <v>10.630000000000001</v>
      </c>
      <c r="H17" s="14">
        <v>10.15</v>
      </c>
      <c r="I17" s="14"/>
      <c r="J17" s="14"/>
      <c r="K17" s="14"/>
      <c r="L17" s="14"/>
      <c r="M17" s="14"/>
      <c r="N17" s="14">
        <v>2.02827761</v>
      </c>
      <c r="O17" s="14">
        <v>2.0270370400000002</v>
      </c>
      <c r="P17" s="14">
        <v>2.0299999999999998</v>
      </c>
      <c r="Q17" s="14"/>
      <c r="R17" s="14"/>
      <c r="S17" s="14"/>
      <c r="T17" s="14"/>
      <c r="U17" s="14"/>
      <c r="V17" s="14">
        <v>28.48326874</v>
      </c>
      <c r="W17" s="14">
        <v>35.348747090000003</v>
      </c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>
        <v>-32.170000000000002</v>
      </c>
      <c r="L18" s="14">
        <v>-37.07</v>
      </c>
      <c r="M18" s="14">
        <v>-40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>
        <v>93</v>
      </c>
      <c r="L19" s="19">
        <v>93</v>
      </c>
      <c r="M19" s="19">
        <v>93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45782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>
        <v>185.10763864</v>
      </c>
      <c r="L20" s="14">
        <v>154.11839141999999</v>
      </c>
      <c r="M20" s="14">
        <v>124.61</v>
      </c>
      <c r="N20" s="14">
        <v>118.91</v>
      </c>
      <c r="O20" s="14">
        <v>94.909999999999997</v>
      </c>
      <c r="P20" s="14">
        <v>80.040000000000006</v>
      </c>
      <c r="Q20" s="14">
        <v>76.390000000000001</v>
      </c>
      <c r="R20" s="14">
        <v>76.670000000000002</v>
      </c>
      <c r="S20" s="14"/>
      <c r="T20" s="14">
        <v>137.69381443</v>
      </c>
      <c r="U20" s="14">
        <v>125.15000000000001</v>
      </c>
      <c r="V20" s="14">
        <v>160.14608833</v>
      </c>
      <c r="W20" s="14">
        <v>190.94681018</v>
      </c>
      <c r="X20" s="14">
        <v>415.35710864999999</v>
      </c>
      <c r="Y20" s="14">
        <v>180.19602183999999</v>
      </c>
      <c r="Z20" s="14">
        <v>142.82482759000001</v>
      </c>
      <c r="AA20" s="15">
        <v>135.1150342</v>
      </c>
    </row>
    <row r="21">
      <c r="A21" s="1"/>
      <c r="B21" s="16"/>
      <c r="C21" s="13" t="s">
        <v>28</v>
      </c>
      <c r="D21" s="14">
        <v>35.140000000000001</v>
      </c>
      <c r="E21" s="14">
        <v>35.840000000000003</v>
      </c>
      <c r="F21" s="14">
        <v>33.219999999999999</v>
      </c>
      <c r="G21" s="14">
        <v>34.350000000000001</v>
      </c>
      <c r="H21" s="14">
        <v>33.138237490000002</v>
      </c>
      <c r="I21" s="14">
        <v>44.57</v>
      </c>
      <c r="J21" s="14">
        <v>32.140000000000001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>
        <v>34.960000000000001</v>
      </c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>
        <v>104.88</v>
      </c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45783</v>
      </c>
      <c r="C24" s="13" t="s">
        <v>27</v>
      </c>
      <c r="D24" s="14"/>
      <c r="E24" s="14">
        <v>118.65000000000001</v>
      </c>
      <c r="F24" s="14">
        <v>114.53</v>
      </c>
      <c r="G24" s="14"/>
      <c r="H24" s="14"/>
      <c r="I24" s="14"/>
      <c r="J24" s="14"/>
      <c r="K24" s="14">
        <v>182.37</v>
      </c>
      <c r="L24" s="14">
        <v>158.31382693</v>
      </c>
      <c r="M24" s="14">
        <v>126.29311033</v>
      </c>
      <c r="N24" s="14">
        <v>111.89666667</v>
      </c>
      <c r="O24" s="14">
        <v>93.459999999999994</v>
      </c>
      <c r="P24" s="14">
        <v>83.950000000000003</v>
      </c>
      <c r="Q24" s="14">
        <v>81.409999999999997</v>
      </c>
      <c r="R24" s="14"/>
      <c r="S24" s="14"/>
      <c r="T24" s="14"/>
      <c r="U24" s="14"/>
      <c r="V24" s="14">
        <v>177.21000000000001</v>
      </c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42.68</v>
      </c>
      <c r="E25" s="14"/>
      <c r="F25" s="14"/>
      <c r="G25" s="14">
        <v>37.600000000000001</v>
      </c>
      <c r="H25" s="14">
        <v>41.25</v>
      </c>
      <c r="I25" s="14">
        <v>47.689999999999998</v>
      </c>
      <c r="J25" s="14">
        <v>55.75</v>
      </c>
      <c r="K25" s="14"/>
      <c r="L25" s="14"/>
      <c r="M25" s="14"/>
      <c r="N25" s="14"/>
      <c r="O25" s="14"/>
      <c r="P25" s="14"/>
      <c r="Q25" s="14"/>
      <c r="R25" s="14">
        <v>20.050000000000001</v>
      </c>
      <c r="S25" s="14">
        <v>28.7608742</v>
      </c>
      <c r="T25" s="14">
        <v>25.129999999999999</v>
      </c>
      <c r="U25" s="14">
        <v>29.88507246</v>
      </c>
      <c r="V25" s="14"/>
      <c r="W25" s="14">
        <v>81.510000000000005</v>
      </c>
      <c r="X25" s="14">
        <v>80.480000000000004</v>
      </c>
      <c r="Y25" s="14">
        <v>39.666730770000001</v>
      </c>
      <c r="Z25" s="14">
        <v>37.996771590000002</v>
      </c>
      <c r="AA25" s="15">
        <v>30.15663717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45784</v>
      </c>
      <c r="C28" s="13" t="s">
        <v>27</v>
      </c>
      <c r="D28" s="14"/>
      <c r="E28" s="14">
        <v>135.53999999999999</v>
      </c>
      <c r="F28" s="14"/>
      <c r="G28" s="14"/>
      <c r="H28" s="14"/>
      <c r="I28" s="14">
        <v>154.13999999999999</v>
      </c>
      <c r="J28" s="14">
        <v>189.90000000000001</v>
      </c>
      <c r="K28" s="14">
        <v>192.26198973000001</v>
      </c>
      <c r="L28" s="14">
        <v>164.61798479000001</v>
      </c>
      <c r="M28" s="14">
        <v>133.90000000000001</v>
      </c>
      <c r="N28" s="14">
        <v>124.76000000000001</v>
      </c>
      <c r="O28" s="14">
        <v>109.64</v>
      </c>
      <c r="P28" s="14">
        <v>96.719999999999999</v>
      </c>
      <c r="Q28" s="14"/>
      <c r="R28" s="14">
        <v>100.87</v>
      </c>
      <c r="S28" s="14">
        <v>111.31999999999999</v>
      </c>
      <c r="T28" s="14">
        <v>117.81</v>
      </c>
      <c r="U28" s="14"/>
      <c r="V28" s="14"/>
      <c r="W28" s="14"/>
      <c r="X28" s="14">
        <v>238.34999999999999</v>
      </c>
      <c r="Y28" s="14">
        <v>160.02000000000001</v>
      </c>
      <c r="Z28" s="14">
        <v>143.97999999999999</v>
      </c>
      <c r="AA28" s="15">
        <v>129.08000000000001</v>
      </c>
    </row>
    <row r="29">
      <c r="A29" s="1"/>
      <c r="B29" s="16"/>
      <c r="C29" s="13" t="s">
        <v>28</v>
      </c>
      <c r="D29" s="14">
        <v>28.81882353</v>
      </c>
      <c r="E29" s="14"/>
      <c r="F29" s="14">
        <v>26.559999999999999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>
        <v>22.489999999999998</v>
      </c>
      <c r="R29" s="14"/>
      <c r="S29" s="14"/>
      <c r="T29" s="14"/>
      <c r="U29" s="14">
        <v>50.969999999999999</v>
      </c>
      <c r="V29" s="14">
        <v>56.719999999999999</v>
      </c>
      <c r="W29" s="14">
        <v>67.459999999999994</v>
      </c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>
        <v>45.454999999999998</v>
      </c>
      <c r="H30" s="14">
        <v>46.594999999999999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>
        <v>136.36500000000001</v>
      </c>
      <c r="H31" s="19">
        <v>139.785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45785</v>
      </c>
      <c r="C32" s="13" t="s">
        <v>27</v>
      </c>
      <c r="D32" s="14">
        <v>148.68000000000001</v>
      </c>
      <c r="E32" s="14">
        <v>142.16</v>
      </c>
      <c r="F32" s="14"/>
      <c r="G32" s="14"/>
      <c r="H32" s="14"/>
      <c r="I32" s="14">
        <v>170.41999999999999</v>
      </c>
      <c r="J32" s="14">
        <v>191.03</v>
      </c>
      <c r="K32" s="14"/>
      <c r="L32" s="14"/>
      <c r="M32" s="14"/>
      <c r="N32" s="14"/>
      <c r="O32" s="14"/>
      <c r="P32" s="14"/>
      <c r="Q32" s="14"/>
      <c r="R32" s="14">
        <v>95.590000000000003</v>
      </c>
      <c r="S32" s="14">
        <v>108.19499999999999</v>
      </c>
      <c r="T32" s="14">
        <v>130.53535242000001</v>
      </c>
      <c r="U32" s="14">
        <v>159.70948718</v>
      </c>
      <c r="V32" s="14">
        <v>200.7460859</v>
      </c>
      <c r="W32" s="14"/>
      <c r="X32" s="14">
        <v>331.29000000000002</v>
      </c>
      <c r="Y32" s="14">
        <v>241.62</v>
      </c>
      <c r="Z32" s="14">
        <v>216</v>
      </c>
      <c r="AA32" s="15">
        <v>187.41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>
        <v>68.209999999999994</v>
      </c>
      <c r="L33" s="14">
        <v>41.967089270000002</v>
      </c>
      <c r="M33" s="14">
        <v>39.36217319</v>
      </c>
      <c r="N33" s="14">
        <v>44.017405859999997</v>
      </c>
      <c r="O33" s="14">
        <v>23.920000000000002</v>
      </c>
      <c r="P33" s="14">
        <v>20.219999999999999</v>
      </c>
      <c r="Q33" s="14">
        <v>20.030000000000001</v>
      </c>
      <c r="R33" s="14"/>
      <c r="S33" s="14"/>
      <c r="T33" s="14"/>
      <c r="U33" s="14"/>
      <c r="V33" s="14"/>
      <c r="W33" s="14">
        <v>88.049999999999997</v>
      </c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>
        <v>47.325000000000003</v>
      </c>
      <c r="G34" s="14">
        <v>48.450000000000003</v>
      </c>
      <c r="H34" s="14">
        <v>47.939999999999998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>
        <v>141.97499999999999</v>
      </c>
      <c r="G35" s="19">
        <v>145.34999999999999</v>
      </c>
      <c r="H35" s="19">
        <v>143.81999999999999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45786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>
        <v>0.27000000000000002</v>
      </c>
      <c r="R36" s="14">
        <v>0.26000000000000001</v>
      </c>
      <c r="S36" s="14">
        <v>34.020000000000003</v>
      </c>
      <c r="T36" s="14"/>
      <c r="U36" s="14"/>
      <c r="V36" s="14"/>
      <c r="W36" s="14"/>
      <c r="X36" s="14">
        <v>280.43000000000001</v>
      </c>
      <c r="Y36" s="14"/>
      <c r="Z36" s="14">
        <v>199.53</v>
      </c>
      <c r="AA36" s="15">
        <v>162.78</v>
      </c>
    </row>
    <row r="37">
      <c r="A37" s="1"/>
      <c r="B37" s="16"/>
      <c r="C37" s="13" t="s">
        <v>28</v>
      </c>
      <c r="D37" s="14">
        <v>41.793670239999997</v>
      </c>
      <c r="E37" s="14">
        <v>48.39371809</v>
      </c>
      <c r="F37" s="14">
        <v>46.715871270000001</v>
      </c>
      <c r="G37" s="14">
        <v>47.421531530000003</v>
      </c>
      <c r="H37" s="14">
        <v>48.486897569999996</v>
      </c>
      <c r="I37" s="14">
        <v>38.815786989999999</v>
      </c>
      <c r="J37" s="14">
        <v>43.413546799999999</v>
      </c>
      <c r="K37" s="14">
        <v>46.491517620000003</v>
      </c>
      <c r="L37" s="14">
        <v>36.723948329999999</v>
      </c>
      <c r="M37" s="14">
        <v>32.162192930000003</v>
      </c>
      <c r="N37" s="14">
        <v>16.219999999999999</v>
      </c>
      <c r="O37" s="14">
        <v>1.5</v>
      </c>
      <c r="P37" s="14">
        <v>1.46</v>
      </c>
      <c r="Q37" s="14"/>
      <c r="R37" s="14"/>
      <c r="S37" s="14"/>
      <c r="T37" s="14">
        <v>28.279493479999999</v>
      </c>
      <c r="U37" s="14">
        <v>35.394914219999997</v>
      </c>
      <c r="V37" s="14">
        <v>37.159999999999997</v>
      </c>
      <c r="W37" s="14">
        <v>81.469999999999999</v>
      </c>
      <c r="X37" s="14"/>
      <c r="Y37" s="14">
        <v>75.870000000000005</v>
      </c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45787</v>
      </c>
      <c r="C40" s="13" t="s">
        <v>27</v>
      </c>
      <c r="D40" s="14">
        <v>177.24000000000001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>
        <v>27.129999999999999</v>
      </c>
      <c r="S40" s="14">
        <v>27.129999999999999</v>
      </c>
      <c r="T40" s="14"/>
      <c r="U40" s="14"/>
      <c r="V40" s="14"/>
      <c r="W40" s="14"/>
      <c r="X40" s="14">
        <v>318</v>
      </c>
      <c r="Y40" s="14">
        <v>172.1232</v>
      </c>
      <c r="Z40" s="14"/>
      <c r="AA40" s="15">
        <v>145.77000000000001</v>
      </c>
    </row>
    <row r="41">
      <c r="A41" s="1"/>
      <c r="B41" s="16"/>
      <c r="C41" s="13" t="s">
        <v>28</v>
      </c>
      <c r="D41" s="14"/>
      <c r="E41" s="14">
        <v>31.559999999999999</v>
      </c>
      <c r="F41" s="14">
        <v>30.300000000000001</v>
      </c>
      <c r="G41" s="14">
        <v>28.949999999999999</v>
      </c>
      <c r="H41" s="14">
        <v>30.210000000000001</v>
      </c>
      <c r="I41" s="14"/>
      <c r="J41" s="14">
        <v>48.82</v>
      </c>
      <c r="K41" s="14">
        <v>45.414542429999997</v>
      </c>
      <c r="L41" s="14">
        <v>21.390000000000001</v>
      </c>
      <c r="M41" s="14">
        <v>2.75</v>
      </c>
      <c r="N41" s="14">
        <v>6.2599999999999998</v>
      </c>
      <c r="O41" s="14">
        <v>6.2599999999999998</v>
      </c>
      <c r="P41" s="14">
        <v>6.2599999999999998</v>
      </c>
      <c r="Q41" s="14">
        <v>6.2599999999999998</v>
      </c>
      <c r="R41" s="14"/>
      <c r="S41" s="14"/>
      <c r="T41" s="14"/>
      <c r="U41" s="14">
        <v>14.8998081</v>
      </c>
      <c r="V41" s="14">
        <v>50.670000000000002</v>
      </c>
      <c r="W41" s="14">
        <v>63.07</v>
      </c>
      <c r="X41" s="14"/>
      <c r="Y41" s="14"/>
      <c r="Z41" s="14">
        <v>57.100000000000001</v>
      </c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>
        <v>50.234999999999999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>
        <v>-50</v>
      </c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>
        <v>150.70500000000001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>
        <v>93</v>
      </c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45788</v>
      </c>
      <c r="C44" s="13" t="s">
        <v>27</v>
      </c>
      <c r="D44" s="14">
        <v>129.03999999999999</v>
      </c>
      <c r="E44" s="14">
        <v>127.3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>
        <v>27.149999999999999</v>
      </c>
      <c r="K45" s="14">
        <v>20.309999999999999</v>
      </c>
      <c r="L45" s="14">
        <v>1.49</v>
      </c>
      <c r="M45" s="14">
        <v>18.969999999999999</v>
      </c>
      <c r="N45" s="14">
        <v>18.969999999999999</v>
      </c>
      <c r="O45" s="14">
        <v>18.969999999999999</v>
      </c>
      <c r="P45" s="14">
        <v>18.969999999999999</v>
      </c>
      <c r="Q45" s="14">
        <v>18.969999999999999</v>
      </c>
      <c r="R45" s="14">
        <v>18.969999999999999</v>
      </c>
      <c r="S45" s="14">
        <v>18.969999999999999</v>
      </c>
      <c r="T45" s="14"/>
      <c r="U45" s="14"/>
      <c r="V45" s="14">
        <v>36.454999999999998</v>
      </c>
      <c r="W45" s="14">
        <v>44.245217390000001</v>
      </c>
      <c r="X45" s="14">
        <v>88.049999999999997</v>
      </c>
      <c r="Y45" s="14">
        <v>61.939999999999998</v>
      </c>
      <c r="Z45" s="14">
        <v>32.564999999999998</v>
      </c>
      <c r="AA45" s="15">
        <v>27.780000000000001</v>
      </c>
    </row>
    <row r="46">
      <c r="A46" s="1"/>
      <c r="B46" s="16"/>
      <c r="C46" s="13" t="s">
        <v>29</v>
      </c>
      <c r="D46" s="14"/>
      <c r="E46" s="14"/>
      <c r="F46" s="14">
        <v>48.104999999999997</v>
      </c>
      <c r="G46" s="14">
        <v>49.204999999999998</v>
      </c>
      <c r="H46" s="14">
        <v>49.210000000000001</v>
      </c>
      <c r="I46" s="14">
        <v>49.200000000000003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>
        <v>-50</v>
      </c>
      <c r="U46" s="14">
        <v>-40.07</v>
      </c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>
        <v>144.315</v>
      </c>
      <c r="G47" s="19">
        <v>147.61500000000001</v>
      </c>
      <c r="H47" s="19">
        <v>147.63</v>
      </c>
      <c r="I47" s="19">
        <v>147.59999999999999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>
        <v>93</v>
      </c>
      <c r="U47" s="19">
        <v>93</v>
      </c>
      <c r="V47" s="19"/>
      <c r="W47" s="19"/>
      <c r="X47" s="19"/>
      <c r="Y47" s="19"/>
      <c r="Z47" s="19"/>
      <c r="AA47" s="20"/>
    </row>
    <row r="48" thickTop="1" ht="15.75">
      <c r="A48" s="11"/>
      <c r="B48" s="12">
        <v>45789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>
        <v>60.520000000000003</v>
      </c>
      <c r="Q48" s="14">
        <v>63.359999999999999</v>
      </c>
      <c r="R48" s="14">
        <v>52.210000000000001</v>
      </c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29.69425249</v>
      </c>
      <c r="E49" s="14"/>
      <c r="F49" s="14">
        <v>25.09</v>
      </c>
      <c r="G49" s="14">
        <v>40.456623890000003</v>
      </c>
      <c r="H49" s="14">
        <v>43.799999999999997</v>
      </c>
      <c r="I49" s="14">
        <v>51.799999999999997</v>
      </c>
      <c r="J49" s="14">
        <v>71.607945209999997</v>
      </c>
      <c r="K49" s="14">
        <v>76.900000000000006</v>
      </c>
      <c r="L49" s="14">
        <v>49.697299270000002</v>
      </c>
      <c r="M49" s="14">
        <v>29.548315110000001</v>
      </c>
      <c r="N49" s="14">
        <v>11.23</v>
      </c>
      <c r="O49" s="14">
        <v>7.5300000000000002</v>
      </c>
      <c r="P49" s="14"/>
      <c r="Q49" s="14"/>
      <c r="R49" s="14"/>
      <c r="S49" s="14">
        <v>14.99</v>
      </c>
      <c r="T49" s="14">
        <v>39.609999999999999</v>
      </c>
      <c r="U49" s="14">
        <v>30.530000000000001</v>
      </c>
      <c r="V49" s="14">
        <v>74.359999999999999</v>
      </c>
      <c r="W49" s="14">
        <v>65.150000000000006</v>
      </c>
      <c r="X49" s="14">
        <v>88.719999999999999</v>
      </c>
      <c r="Y49" s="14">
        <v>77.959999999999994</v>
      </c>
      <c r="Z49" s="14">
        <v>68.620000000000005</v>
      </c>
      <c r="AA49" s="15">
        <v>51.859999999999999</v>
      </c>
    </row>
    <row r="50">
      <c r="A50" s="1"/>
      <c r="B50" s="16"/>
      <c r="C50" s="13" t="s">
        <v>29</v>
      </c>
      <c r="D50" s="14"/>
      <c r="E50" s="14">
        <v>42.024999999999999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>
        <v>126.075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45790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>
        <v>34.109999999999999</v>
      </c>
      <c r="O52" s="14">
        <v>10.27</v>
      </c>
      <c r="P52" s="14">
        <v>25.010000000000002</v>
      </c>
      <c r="Q52" s="14">
        <v>32.460000000000001</v>
      </c>
      <c r="R52" s="14">
        <v>34.719999999999999</v>
      </c>
      <c r="S52" s="14">
        <v>46.409999999999997</v>
      </c>
      <c r="T52" s="14">
        <v>51.829999999999998</v>
      </c>
      <c r="U52" s="14">
        <v>117.87635770999999</v>
      </c>
      <c r="V52" s="14">
        <v>147.34</v>
      </c>
      <c r="W52" s="14">
        <v>251.90000000000001</v>
      </c>
      <c r="X52" s="14">
        <v>445.31999999999999</v>
      </c>
      <c r="Y52" s="14">
        <v>233.55000000000001</v>
      </c>
      <c r="Z52" s="14">
        <v>176.84999999999999</v>
      </c>
      <c r="AA52" s="15">
        <v>143.09102719000001</v>
      </c>
    </row>
    <row r="53">
      <c r="A53" s="1"/>
      <c r="B53" s="16"/>
      <c r="C53" s="13" t="s">
        <v>28</v>
      </c>
      <c r="D53" s="14">
        <v>50.600000000000001</v>
      </c>
      <c r="E53" s="14">
        <v>28.09</v>
      </c>
      <c r="F53" s="14">
        <v>27.960000000000001</v>
      </c>
      <c r="G53" s="14">
        <v>28.859999999999999</v>
      </c>
      <c r="H53" s="14">
        <v>29.739999999999998</v>
      </c>
      <c r="I53" s="14">
        <v>34.149999999999999</v>
      </c>
      <c r="J53" s="14">
        <v>62.823157889999997</v>
      </c>
      <c r="K53" s="14">
        <v>38.565121949999998</v>
      </c>
      <c r="L53" s="14">
        <v>30.136923079999999</v>
      </c>
      <c r="M53" s="14">
        <v>24.469999999999999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45791</v>
      </c>
      <c r="C56" s="13" t="s">
        <v>27</v>
      </c>
      <c r="D56" s="14">
        <v>165.86000000000001</v>
      </c>
      <c r="E56" s="14">
        <v>154.65000000000001</v>
      </c>
      <c r="F56" s="14"/>
      <c r="G56" s="14"/>
      <c r="H56" s="14"/>
      <c r="I56" s="14"/>
      <c r="J56" s="14"/>
      <c r="K56" s="14">
        <v>183.15000000000001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>
        <v>184.33184451</v>
      </c>
      <c r="W56" s="14"/>
      <c r="X56" s="14">
        <v>442.51999999999998</v>
      </c>
      <c r="Y56" s="14">
        <v>186.98265412999999</v>
      </c>
      <c r="Z56" s="14">
        <v>149.72</v>
      </c>
      <c r="AA56" s="15">
        <v>137.44499999999999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>
        <v>67.099999999999994</v>
      </c>
      <c r="K57" s="14"/>
      <c r="L57" s="14">
        <v>33.970128350000003</v>
      </c>
      <c r="M57" s="14">
        <v>21.73</v>
      </c>
      <c r="N57" s="14">
        <v>2.3999999999999999</v>
      </c>
      <c r="O57" s="14">
        <v>2.9300000000000002</v>
      </c>
      <c r="P57" s="14">
        <v>2.7799999999999998</v>
      </c>
      <c r="Q57" s="14">
        <v>1.0600000000000001</v>
      </c>
      <c r="R57" s="14">
        <v>1.23</v>
      </c>
      <c r="S57" s="14">
        <v>6.0099999999999998</v>
      </c>
      <c r="T57" s="14">
        <v>17.57539749</v>
      </c>
      <c r="U57" s="14">
        <v>31.019995300000001</v>
      </c>
      <c r="V57" s="14"/>
      <c r="W57" s="14">
        <v>92.260000000000005</v>
      </c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>
        <v>51.039999999999999</v>
      </c>
      <c r="G58" s="14">
        <v>50.674999999999997</v>
      </c>
      <c r="H58" s="14">
        <v>50.795000000000002</v>
      </c>
      <c r="I58" s="14">
        <v>54.234999999999999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>
        <v>153.12</v>
      </c>
      <c r="G59" s="19">
        <v>152.02500000000001</v>
      </c>
      <c r="H59" s="19">
        <v>152.38499999999999</v>
      </c>
      <c r="I59" s="19">
        <v>162.70500000000001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45792</v>
      </c>
      <c r="C60" s="13" t="s">
        <v>27</v>
      </c>
      <c r="D60" s="14">
        <v>154.68000000000001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>
        <v>168.38</v>
      </c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>
        <v>37.490000000000002</v>
      </c>
      <c r="K61" s="14">
        <v>40.569632349999999</v>
      </c>
      <c r="L61" s="14">
        <v>41.827373739999999</v>
      </c>
      <c r="M61" s="14">
        <v>21.175000000000001</v>
      </c>
      <c r="N61" s="14">
        <v>4.2800000000000002</v>
      </c>
      <c r="O61" s="14">
        <v>2.6800000000000002</v>
      </c>
      <c r="P61" s="14">
        <v>2.4500000000000002</v>
      </c>
      <c r="Q61" s="14">
        <v>3.5</v>
      </c>
      <c r="R61" s="14">
        <v>3.8999999999999999</v>
      </c>
      <c r="S61" s="14">
        <v>12.83</v>
      </c>
      <c r="T61" s="14"/>
      <c r="U61" s="14">
        <v>25.85714286</v>
      </c>
      <c r="V61" s="14">
        <v>30.844999999999999</v>
      </c>
      <c r="W61" s="14">
        <v>41.912222069999999</v>
      </c>
      <c r="X61" s="14">
        <v>79.810000000000002</v>
      </c>
      <c r="Y61" s="14">
        <v>64.219999999999999</v>
      </c>
      <c r="Z61" s="14"/>
      <c r="AA61" s="15">
        <v>33.686617810000001</v>
      </c>
    </row>
    <row r="62">
      <c r="A62" s="1"/>
      <c r="B62" s="16"/>
      <c r="C62" s="13" t="s">
        <v>29</v>
      </c>
      <c r="D62" s="14"/>
      <c r="E62" s="14">
        <v>47.445</v>
      </c>
      <c r="F62" s="14">
        <v>46.619999999999997</v>
      </c>
      <c r="G62" s="14">
        <v>46.905000000000001</v>
      </c>
      <c r="H62" s="14">
        <v>48.134999999999998</v>
      </c>
      <c r="I62" s="14">
        <v>52.079999999999998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>
        <v>39.215000000000003</v>
      </c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>
        <v>142.33500000000001</v>
      </c>
      <c r="F63" s="19">
        <v>139.86000000000001</v>
      </c>
      <c r="G63" s="19">
        <v>140.715</v>
      </c>
      <c r="H63" s="19">
        <v>144.405</v>
      </c>
      <c r="I63" s="19">
        <v>156.24000000000001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>
        <v>117.645</v>
      </c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45793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>
        <v>161.66999999999999</v>
      </c>
      <c r="M64" s="14">
        <v>115.88937657</v>
      </c>
      <c r="N64" s="14">
        <v>67.821428569999995</v>
      </c>
      <c r="O64" s="14">
        <v>36.872340430000001</v>
      </c>
      <c r="P64" s="14">
        <v>46.252000000000002</v>
      </c>
      <c r="Q64" s="14">
        <v>47.975999999999999</v>
      </c>
      <c r="R64" s="14">
        <v>53.338000000000001</v>
      </c>
      <c r="S64" s="14">
        <v>32.574456750000003</v>
      </c>
      <c r="T64" s="14">
        <v>56.422865909999999</v>
      </c>
      <c r="U64" s="14">
        <v>101.70659422999999</v>
      </c>
      <c r="V64" s="14">
        <v>199.38941968</v>
      </c>
      <c r="W64" s="14">
        <v>168.93609644</v>
      </c>
      <c r="X64" s="14">
        <v>244.94999999999999</v>
      </c>
      <c r="Y64" s="14">
        <v>196.06999999999999</v>
      </c>
      <c r="Z64" s="14"/>
      <c r="AA64" s="15">
        <v>174.28999999999999</v>
      </c>
    </row>
    <row r="65">
      <c r="A65" s="1"/>
      <c r="B65" s="16"/>
      <c r="C65" s="13" t="s">
        <v>28</v>
      </c>
      <c r="D65" s="14">
        <v>38.948171860000002</v>
      </c>
      <c r="E65" s="14">
        <v>42.486033519999999</v>
      </c>
      <c r="F65" s="14">
        <v>26.170000000000002</v>
      </c>
      <c r="G65" s="14">
        <v>25.940000000000001</v>
      </c>
      <c r="H65" s="14">
        <v>27.09</v>
      </c>
      <c r="I65" s="14">
        <v>29.199999999999999</v>
      </c>
      <c r="J65" s="14">
        <v>49.511956519999998</v>
      </c>
      <c r="K65" s="14">
        <v>52.445206509999998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>
        <v>58.369999999999997</v>
      </c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45794</v>
      </c>
      <c r="C68" s="13" t="s">
        <v>27</v>
      </c>
      <c r="D68" s="14">
        <v>141.12</v>
      </c>
      <c r="E68" s="14">
        <v>141.36000000000001</v>
      </c>
      <c r="F68" s="14"/>
      <c r="G68" s="14"/>
      <c r="H68" s="14"/>
      <c r="I68" s="14">
        <v>143.43000000000001</v>
      </c>
      <c r="J68" s="14">
        <v>138.84</v>
      </c>
      <c r="K68" s="14">
        <v>135.62</v>
      </c>
      <c r="L68" s="14">
        <v>81.763623190000004</v>
      </c>
      <c r="M68" s="14">
        <v>1.25</v>
      </c>
      <c r="N68" s="14"/>
      <c r="O68" s="14"/>
      <c r="P68" s="14"/>
      <c r="Q68" s="14">
        <v>3.8399999999999999</v>
      </c>
      <c r="R68" s="14">
        <v>3.8399999999999999</v>
      </c>
      <c r="S68" s="14">
        <v>3.8399999999999999</v>
      </c>
      <c r="T68" s="14">
        <v>6.4400000000000004</v>
      </c>
      <c r="U68" s="14">
        <v>62.594798449999999</v>
      </c>
      <c r="V68" s="14">
        <v>180.12569995000001</v>
      </c>
      <c r="W68" s="14">
        <v>234.81168757</v>
      </c>
      <c r="X68" s="14">
        <v>364.38065574000001</v>
      </c>
      <c r="Y68" s="14">
        <v>232.06</v>
      </c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>
        <v>0.89000000000000001</v>
      </c>
      <c r="O69" s="14">
        <v>0.89000000000000001</v>
      </c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>
        <v>75.920000000000002</v>
      </c>
      <c r="AA69" s="15">
        <v>76.510000000000005</v>
      </c>
    </row>
    <row r="70">
      <c r="A70" s="1"/>
      <c r="B70" s="16"/>
      <c r="C70" s="13" t="s">
        <v>29</v>
      </c>
      <c r="D70" s="14"/>
      <c r="E70" s="14"/>
      <c r="F70" s="14">
        <v>44.689999999999998</v>
      </c>
      <c r="G70" s="14">
        <v>44.835000000000001</v>
      </c>
      <c r="H70" s="14">
        <v>45.460000000000001</v>
      </c>
      <c r="I70" s="14"/>
      <c r="J70" s="14"/>
      <c r="K70" s="14"/>
      <c r="L70" s="14"/>
      <c r="M70" s="14"/>
      <c r="N70" s="14"/>
      <c r="O70" s="14"/>
      <c r="P70" s="14">
        <v>-44.240000000000002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>
        <v>134.06999999999999</v>
      </c>
      <c r="G71" s="19">
        <v>134.505</v>
      </c>
      <c r="H71" s="19">
        <v>136.38</v>
      </c>
      <c r="I71" s="19"/>
      <c r="J71" s="19"/>
      <c r="K71" s="19"/>
      <c r="L71" s="19"/>
      <c r="M71" s="19"/>
      <c r="N71" s="19"/>
      <c r="O71" s="19"/>
      <c r="P71" s="19">
        <v>93</v>
      </c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45795</v>
      </c>
      <c r="C72" s="13" t="s">
        <v>27</v>
      </c>
      <c r="D72" s="14">
        <v>161.96000000000001</v>
      </c>
      <c r="E72" s="14">
        <v>153.56</v>
      </c>
      <c r="F72" s="14"/>
      <c r="G72" s="14"/>
      <c r="H72" s="14">
        <v>129.03999999999999</v>
      </c>
      <c r="I72" s="14"/>
      <c r="J72" s="14"/>
      <c r="K72" s="14"/>
      <c r="L72" s="14"/>
      <c r="M72" s="14"/>
      <c r="N72" s="14"/>
      <c r="O72" s="14">
        <v>21.879999999999999</v>
      </c>
      <c r="P72" s="14">
        <v>21.879999999999999</v>
      </c>
      <c r="Q72" s="14">
        <v>21.879999999999999</v>
      </c>
      <c r="R72" s="14"/>
      <c r="S72" s="14"/>
      <c r="T72" s="14">
        <v>21.879999999999999</v>
      </c>
      <c r="U72" s="14">
        <v>34.539028829999999</v>
      </c>
      <c r="V72" s="14">
        <v>132.90099126000001</v>
      </c>
      <c r="W72" s="14">
        <v>194.16</v>
      </c>
      <c r="X72" s="14">
        <v>208.50956826000001</v>
      </c>
      <c r="Y72" s="14">
        <v>179.68719795000001</v>
      </c>
      <c r="Z72" s="14">
        <v>155.85319999999999</v>
      </c>
      <c r="AA72" s="15">
        <v>158.72999999999999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>
        <v>49.740000000000002</v>
      </c>
      <c r="G74" s="14">
        <v>49.149999999999999</v>
      </c>
      <c r="H74" s="14"/>
      <c r="I74" s="14">
        <v>49.465000000000003</v>
      </c>
      <c r="J74" s="14">
        <v>46.015000000000001</v>
      </c>
      <c r="K74" s="14">
        <v>43.960000000000001</v>
      </c>
      <c r="L74" s="14">
        <v>31.850000000000001</v>
      </c>
      <c r="M74" s="14">
        <v>-31.399999999999999</v>
      </c>
      <c r="N74" s="14">
        <v>-40</v>
      </c>
      <c r="O74" s="14"/>
      <c r="P74" s="14"/>
      <c r="Q74" s="14"/>
      <c r="R74" s="14">
        <v>-50</v>
      </c>
      <c r="S74" s="14">
        <v>-48.969999999999999</v>
      </c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>
        <v>149.22</v>
      </c>
      <c r="G75" s="19">
        <v>147.44999999999999</v>
      </c>
      <c r="H75" s="19"/>
      <c r="I75" s="19">
        <v>148.39500000000001</v>
      </c>
      <c r="J75" s="19">
        <v>138.04499999999999</v>
      </c>
      <c r="K75" s="19">
        <v>131.88</v>
      </c>
      <c r="L75" s="19">
        <v>95.549999999999997</v>
      </c>
      <c r="M75" s="19">
        <v>93</v>
      </c>
      <c r="N75" s="19">
        <v>93</v>
      </c>
      <c r="O75" s="19"/>
      <c r="P75" s="19"/>
      <c r="Q75" s="19"/>
      <c r="R75" s="19">
        <v>93</v>
      </c>
      <c r="S75" s="19">
        <v>93</v>
      </c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45796</v>
      </c>
      <c r="C76" s="13" t="s">
        <v>27</v>
      </c>
      <c r="D76" s="14">
        <v>168.56</v>
      </c>
      <c r="E76" s="14"/>
      <c r="F76" s="14"/>
      <c r="G76" s="14"/>
      <c r="H76" s="14"/>
      <c r="I76" s="14"/>
      <c r="J76" s="14"/>
      <c r="K76" s="14">
        <v>202.5</v>
      </c>
      <c r="L76" s="14">
        <v>152.12363636000001</v>
      </c>
      <c r="M76" s="14">
        <v>124.55363636</v>
      </c>
      <c r="N76" s="14">
        <v>93.404545450000001</v>
      </c>
      <c r="O76" s="14">
        <v>37.700000000000003</v>
      </c>
      <c r="P76" s="14">
        <v>16.600000000000001</v>
      </c>
      <c r="Q76" s="14">
        <v>6.5</v>
      </c>
      <c r="R76" s="14">
        <v>10.4</v>
      </c>
      <c r="S76" s="14">
        <v>37.640000000000001</v>
      </c>
      <c r="T76" s="14">
        <v>103.81</v>
      </c>
      <c r="U76" s="14">
        <v>143.25939808000001</v>
      </c>
      <c r="V76" s="14"/>
      <c r="W76" s="14">
        <v>227.55000000000001</v>
      </c>
      <c r="X76" s="14">
        <v>324.85572542</v>
      </c>
      <c r="Y76" s="14">
        <v>213.47778761000001</v>
      </c>
      <c r="Z76" s="14">
        <v>186.03382941999999</v>
      </c>
      <c r="AA76" s="15">
        <v>153.5932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>
        <v>68.489999999999995</v>
      </c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>
        <v>60.990000000000002</v>
      </c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>
        <v>52.869999999999997</v>
      </c>
      <c r="F78" s="14">
        <v>49.424999999999997</v>
      </c>
      <c r="G78" s="14">
        <v>47.840000000000003</v>
      </c>
      <c r="H78" s="14">
        <v>52.049999999999997</v>
      </c>
      <c r="I78" s="14">
        <v>57.795000000000002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>
        <v>158.61000000000001</v>
      </c>
      <c r="F79" s="19">
        <v>148.27500000000001</v>
      </c>
      <c r="G79" s="19">
        <v>143.52000000000001</v>
      </c>
      <c r="H79" s="19">
        <v>156.15000000000001</v>
      </c>
      <c r="I79" s="19">
        <v>173.38499999999999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45797</v>
      </c>
      <c r="C80" s="13" t="s">
        <v>27</v>
      </c>
      <c r="D80" s="14">
        <v>180.94999999999999</v>
      </c>
      <c r="E80" s="14"/>
      <c r="F80" s="14">
        <v>139.28</v>
      </c>
      <c r="G80" s="14">
        <v>143.13</v>
      </c>
      <c r="H80" s="14">
        <v>156.84999999999999</v>
      </c>
      <c r="I80" s="14">
        <v>170.13999999999999</v>
      </c>
      <c r="J80" s="14">
        <v>199.84323373999999</v>
      </c>
      <c r="K80" s="14">
        <v>201.21000000000001</v>
      </c>
      <c r="L80" s="14">
        <v>142.83000000000001</v>
      </c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>
        <v>170.94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v>6.2800000000000002</v>
      </c>
      <c r="Q81" s="14">
        <v>7.04</v>
      </c>
      <c r="R81" s="14">
        <v>9.9499999999999993</v>
      </c>
      <c r="S81" s="14">
        <v>16.760000000000002</v>
      </c>
      <c r="T81" s="14">
        <v>34.309635849999999</v>
      </c>
      <c r="U81" s="14">
        <v>36.276064910000002</v>
      </c>
      <c r="V81" s="14">
        <v>41.710000000000001</v>
      </c>
      <c r="W81" s="14">
        <v>77.300724889999998</v>
      </c>
      <c r="X81" s="14">
        <v>136.66999999999999</v>
      </c>
      <c r="Y81" s="14">
        <v>84.209999999999994</v>
      </c>
      <c r="Z81" s="14">
        <v>66.239999999999995</v>
      </c>
      <c r="AA81" s="15"/>
    </row>
    <row r="82">
      <c r="A82" s="1"/>
      <c r="B82" s="16"/>
      <c r="C82" s="13" t="s">
        <v>29</v>
      </c>
      <c r="D82" s="14"/>
      <c r="E82" s="14">
        <v>54.979999999999997</v>
      </c>
      <c r="F82" s="14"/>
      <c r="G82" s="14"/>
      <c r="H82" s="14"/>
      <c r="I82" s="14"/>
      <c r="J82" s="14"/>
      <c r="K82" s="14"/>
      <c r="L82" s="14"/>
      <c r="M82" s="14">
        <v>33.454999999999998</v>
      </c>
      <c r="N82" s="14">
        <v>32.055</v>
      </c>
      <c r="O82" s="14">
        <v>-24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>
        <v>164.94</v>
      </c>
      <c r="F83" s="19"/>
      <c r="G83" s="19"/>
      <c r="H83" s="19"/>
      <c r="I83" s="19"/>
      <c r="J83" s="19"/>
      <c r="K83" s="19"/>
      <c r="L83" s="19"/>
      <c r="M83" s="19">
        <v>100.36499999999999</v>
      </c>
      <c r="N83" s="19">
        <v>96.165000000000006</v>
      </c>
      <c r="O83" s="19">
        <v>93</v>
      </c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45798</v>
      </c>
      <c r="C84" s="13" t="s">
        <v>27</v>
      </c>
      <c r="D84" s="14">
        <v>199.83098967000001</v>
      </c>
      <c r="E84" s="14">
        <v>135.15000000000001</v>
      </c>
      <c r="F84" s="14">
        <v>130.65000000000001</v>
      </c>
      <c r="G84" s="14"/>
      <c r="H84" s="14"/>
      <c r="I84" s="14">
        <v>135.53</v>
      </c>
      <c r="J84" s="14"/>
      <c r="K84" s="14">
        <v>184.11671641999999</v>
      </c>
      <c r="L84" s="14">
        <v>141.81469387999999</v>
      </c>
      <c r="M84" s="14">
        <v>112.85102585999999</v>
      </c>
      <c r="N84" s="14">
        <v>54.890000000000001</v>
      </c>
      <c r="O84" s="14">
        <v>74.489999999999995</v>
      </c>
      <c r="P84" s="14">
        <v>65</v>
      </c>
      <c r="Q84" s="14">
        <v>58.719999999999999</v>
      </c>
      <c r="R84" s="14">
        <v>71.590000000000003</v>
      </c>
      <c r="S84" s="14">
        <v>112.84205636</v>
      </c>
      <c r="T84" s="14">
        <v>135.15409206999999</v>
      </c>
      <c r="U84" s="14">
        <v>228.90000000000001</v>
      </c>
      <c r="V84" s="14">
        <v>253.74849864999999</v>
      </c>
      <c r="W84" s="14">
        <v>438.19999999999999</v>
      </c>
      <c r="X84" s="14"/>
      <c r="Y84" s="14">
        <v>283.56</v>
      </c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>
        <v>72.060000000000002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>
        <v>177.5</v>
      </c>
      <c r="Y85" s="14"/>
      <c r="Z85" s="14">
        <v>79</v>
      </c>
      <c r="AA85" s="15">
        <v>68.892479339999994</v>
      </c>
    </row>
    <row r="86">
      <c r="A86" s="1"/>
      <c r="B86" s="16"/>
      <c r="C86" s="13" t="s">
        <v>29</v>
      </c>
      <c r="D86" s="14"/>
      <c r="E86" s="14"/>
      <c r="F86" s="14"/>
      <c r="G86" s="14">
        <v>50</v>
      </c>
      <c r="H86" s="14">
        <v>49.490000000000002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>
        <v>150</v>
      </c>
      <c r="H87" s="19">
        <v>148.47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45799</v>
      </c>
      <c r="C88" s="13" t="s">
        <v>27</v>
      </c>
      <c r="D88" s="14"/>
      <c r="E88" s="14"/>
      <c r="F88" s="14"/>
      <c r="G88" s="14"/>
      <c r="H88" s="14"/>
      <c r="I88" s="14"/>
      <c r="J88" s="14">
        <v>151.34</v>
      </c>
      <c r="K88" s="14">
        <v>155.89310345000001</v>
      </c>
      <c r="L88" s="14">
        <v>137.92500000000001</v>
      </c>
      <c r="M88" s="14">
        <v>117.075</v>
      </c>
      <c r="N88" s="14">
        <v>95.450000000000003</v>
      </c>
      <c r="O88" s="14">
        <v>90.503877549999999</v>
      </c>
      <c r="P88" s="14">
        <v>89.724999999999994</v>
      </c>
      <c r="Q88" s="14">
        <v>72.665000000000006</v>
      </c>
      <c r="R88" s="14">
        <v>88.135000000000005</v>
      </c>
      <c r="S88" s="14">
        <v>121.11444444</v>
      </c>
      <c r="T88" s="14">
        <v>131.59823054</v>
      </c>
      <c r="U88" s="14">
        <v>150.54030699</v>
      </c>
      <c r="V88" s="14"/>
      <c r="W88" s="14">
        <v>197.03999999999999</v>
      </c>
      <c r="X88" s="14"/>
      <c r="Y88" s="14"/>
      <c r="Z88" s="14"/>
      <c r="AA88" s="15">
        <v>173.00999999999999</v>
      </c>
    </row>
    <row r="89">
      <c r="A89" s="1"/>
      <c r="B89" s="16"/>
      <c r="C89" s="13" t="s">
        <v>28</v>
      </c>
      <c r="D89" s="14">
        <v>52.25</v>
      </c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>
        <v>61.729999999999997</v>
      </c>
      <c r="W89" s="14"/>
      <c r="X89" s="14">
        <v>89.129999999999995</v>
      </c>
      <c r="Y89" s="14">
        <v>68.450000000000003</v>
      </c>
      <c r="Z89" s="14">
        <v>60.609999999999999</v>
      </c>
      <c r="AA89" s="15"/>
    </row>
    <row r="90">
      <c r="A90" s="1"/>
      <c r="B90" s="16"/>
      <c r="C90" s="13" t="s">
        <v>29</v>
      </c>
      <c r="D90" s="14"/>
      <c r="E90" s="14">
        <v>47.534999999999997</v>
      </c>
      <c r="F90" s="14">
        <v>44.685000000000002</v>
      </c>
      <c r="G90" s="14">
        <v>44.984999999999999</v>
      </c>
      <c r="H90" s="14">
        <v>45.085000000000001</v>
      </c>
      <c r="I90" s="14">
        <v>48.484999999999999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>
        <v>142.60499999999999</v>
      </c>
      <c r="F91" s="19">
        <v>134.05500000000001</v>
      </c>
      <c r="G91" s="19">
        <v>134.95500000000001</v>
      </c>
      <c r="H91" s="19">
        <v>135.255</v>
      </c>
      <c r="I91" s="19">
        <v>145.45500000000001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45800</v>
      </c>
      <c r="C92" s="13" t="s">
        <v>27</v>
      </c>
      <c r="D92" s="14">
        <v>161.49000000000001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>
        <v>152.66</v>
      </c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>
        <v>29.890000000000001</v>
      </c>
      <c r="I93" s="14">
        <v>52.789999999999999</v>
      </c>
      <c r="J93" s="14">
        <v>68.5</v>
      </c>
      <c r="K93" s="14">
        <v>65.539186990000005</v>
      </c>
      <c r="L93" s="14">
        <v>57.308861790000002</v>
      </c>
      <c r="M93" s="14">
        <v>43.531451609999998</v>
      </c>
      <c r="N93" s="14">
        <v>25.390000000000001</v>
      </c>
      <c r="O93" s="14">
        <v>22.25</v>
      </c>
      <c r="P93" s="14">
        <v>12.17</v>
      </c>
      <c r="Q93" s="14">
        <v>12.550000000000001</v>
      </c>
      <c r="R93" s="14">
        <v>15.41</v>
      </c>
      <c r="S93" s="14">
        <v>23.579999999999998</v>
      </c>
      <c r="T93" s="14">
        <v>46.700157070000003</v>
      </c>
      <c r="U93" s="14"/>
      <c r="V93" s="14">
        <v>62.399999999999999</v>
      </c>
      <c r="W93" s="14">
        <v>59.886896550000003</v>
      </c>
      <c r="X93" s="14">
        <v>62.686060609999998</v>
      </c>
      <c r="Y93" s="14">
        <v>48.424798209999999</v>
      </c>
      <c r="Z93" s="14">
        <v>42.839258639999997</v>
      </c>
      <c r="AA93" s="15">
        <v>45.9614726</v>
      </c>
    </row>
    <row r="94">
      <c r="A94" s="1"/>
      <c r="B94" s="16"/>
      <c r="C94" s="13" t="s">
        <v>29</v>
      </c>
      <c r="D94" s="14"/>
      <c r="E94" s="14">
        <v>49.534999999999997</v>
      </c>
      <c r="F94" s="14">
        <v>46.219999999999999</v>
      </c>
      <c r="G94" s="14">
        <v>46.049999999999997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>
        <v>148.60499999999999</v>
      </c>
      <c r="F95" s="19">
        <v>138.66</v>
      </c>
      <c r="G95" s="19">
        <v>138.15000000000001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45801</v>
      </c>
      <c r="C96" s="13" t="s">
        <v>27</v>
      </c>
      <c r="D96" s="14">
        <v>167.38999999999999</v>
      </c>
      <c r="E96" s="14">
        <v>127.765</v>
      </c>
      <c r="F96" s="14"/>
      <c r="G96" s="14"/>
      <c r="H96" s="14"/>
      <c r="I96" s="14"/>
      <c r="J96" s="14"/>
      <c r="K96" s="14"/>
      <c r="L96" s="14">
        <v>94.700000000000003</v>
      </c>
      <c r="M96" s="14"/>
      <c r="N96" s="14"/>
      <c r="O96" s="14"/>
      <c r="P96" s="14"/>
      <c r="Q96" s="14"/>
      <c r="R96" s="14"/>
      <c r="S96" s="14"/>
      <c r="T96" s="14"/>
      <c r="U96" s="14"/>
      <c r="V96" s="14">
        <v>145.34999999999999</v>
      </c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>
        <v>27.120000000000001</v>
      </c>
      <c r="H97" s="14">
        <v>26.699999999999999</v>
      </c>
      <c r="I97" s="14">
        <v>26.699999999999999</v>
      </c>
      <c r="J97" s="14">
        <v>26.969999999999999</v>
      </c>
      <c r="K97" s="14">
        <v>35.28453682</v>
      </c>
      <c r="L97" s="14"/>
      <c r="M97" s="14">
        <v>5.63604839</v>
      </c>
      <c r="N97" s="14">
        <v>14.79902439</v>
      </c>
      <c r="O97" s="14">
        <v>14.780103090000001</v>
      </c>
      <c r="P97" s="14">
        <v>14.804331980000001</v>
      </c>
      <c r="Q97" s="14">
        <v>14.79367347</v>
      </c>
      <c r="R97" s="14">
        <v>15.436566129999999</v>
      </c>
      <c r="S97" s="14">
        <v>14.77735537</v>
      </c>
      <c r="T97" s="14">
        <v>14.6572973</v>
      </c>
      <c r="U97" s="14">
        <v>15.65</v>
      </c>
      <c r="V97" s="14"/>
      <c r="W97" s="14">
        <v>61.369999999999997</v>
      </c>
      <c r="X97" s="14">
        <v>70.91491035</v>
      </c>
      <c r="Y97" s="14">
        <v>46.323716480000002</v>
      </c>
      <c r="Z97" s="14">
        <v>68.209999999999994</v>
      </c>
      <c r="AA97" s="15">
        <v>39.383849560000002</v>
      </c>
    </row>
    <row r="98">
      <c r="A98" s="1"/>
      <c r="B98" s="16"/>
      <c r="C98" s="13" t="s">
        <v>29</v>
      </c>
      <c r="D98" s="14"/>
      <c r="E98" s="14"/>
      <c r="F98" s="14">
        <v>47.475000000000001</v>
      </c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>
        <v>142.42500000000001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45802</v>
      </c>
      <c r="C100" s="13" t="s">
        <v>27</v>
      </c>
      <c r="D100" s="14">
        <v>115.12</v>
      </c>
      <c r="E100" s="14"/>
      <c r="F100" s="14">
        <v>28.964878049999999</v>
      </c>
      <c r="G100" s="14">
        <v>10.574878050000001</v>
      </c>
      <c r="H100" s="14">
        <v>4.4136175700000004</v>
      </c>
      <c r="I100" s="14">
        <v>4.2300000000000004</v>
      </c>
      <c r="J100" s="14">
        <v>1.51</v>
      </c>
      <c r="K100" s="14">
        <v>1.6242727299999999</v>
      </c>
      <c r="L100" s="14">
        <v>39.479999999999997</v>
      </c>
      <c r="M100" s="14">
        <v>39.479999999999997</v>
      </c>
      <c r="N100" s="14">
        <v>39.479999999999997</v>
      </c>
      <c r="O100" s="14">
        <v>39.479999999999997</v>
      </c>
      <c r="P100" s="14">
        <v>39.479999999999997</v>
      </c>
      <c r="Q100" s="14">
        <v>39.479999999999997</v>
      </c>
      <c r="R100" s="14">
        <v>39.479999999999997</v>
      </c>
      <c r="S100" s="14">
        <v>39.479999999999997</v>
      </c>
      <c r="T100" s="14">
        <v>40.358973480000003</v>
      </c>
      <c r="U100" s="14">
        <v>39.479999999999997</v>
      </c>
      <c r="V100" s="14">
        <v>84.188287529999997</v>
      </c>
      <c r="W100" s="14">
        <v>149.40000000000001</v>
      </c>
      <c r="X100" s="14">
        <v>173.63</v>
      </c>
      <c r="Y100" s="14">
        <v>158.8373929</v>
      </c>
      <c r="Z100" s="14">
        <v>157.52000000000001</v>
      </c>
      <c r="AA100" s="15">
        <v>144.03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>
        <v>31.015000000000001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>
        <v>93.045000000000002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45803</v>
      </c>
      <c r="C104" s="13" t="s">
        <v>27</v>
      </c>
      <c r="D104" s="14">
        <v>142.5</v>
      </c>
      <c r="E104" s="14">
        <v>129.02000000000001</v>
      </c>
      <c r="F104" s="14"/>
      <c r="G104" s="14"/>
      <c r="H104" s="14"/>
      <c r="I104" s="14">
        <v>145.56</v>
      </c>
      <c r="J104" s="14">
        <v>187.58000000000001</v>
      </c>
      <c r="K104" s="14">
        <v>200.50675452999999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>
        <v>138.54950147</v>
      </c>
      <c r="V104" s="14">
        <v>173.31948661000001</v>
      </c>
      <c r="W104" s="14">
        <v>209.72</v>
      </c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>
        <v>67.140000000000001</v>
      </c>
      <c r="M105" s="14"/>
      <c r="N105" s="14">
        <v>19.77</v>
      </c>
      <c r="O105" s="14">
        <v>7.0999999999999996</v>
      </c>
      <c r="P105" s="14">
        <v>4.71</v>
      </c>
      <c r="Q105" s="14">
        <v>3.02</v>
      </c>
      <c r="R105" s="14">
        <v>3.0699999999999998</v>
      </c>
      <c r="S105" s="14">
        <v>2.7599999999999998</v>
      </c>
      <c r="T105" s="14">
        <v>12.130000000000001</v>
      </c>
      <c r="U105" s="14"/>
      <c r="V105" s="14"/>
      <c r="W105" s="14"/>
      <c r="X105" s="14">
        <v>95.506502459999993</v>
      </c>
      <c r="Y105" s="14">
        <v>78.922153850000001</v>
      </c>
      <c r="Z105" s="14">
        <v>42.034736840000001</v>
      </c>
      <c r="AA105" s="15">
        <v>33.744999999999997</v>
      </c>
    </row>
    <row r="106">
      <c r="A106" s="1"/>
      <c r="B106" s="16"/>
      <c r="C106" s="13" t="s">
        <v>29</v>
      </c>
      <c r="D106" s="14"/>
      <c r="E106" s="14"/>
      <c r="F106" s="14">
        <v>41.234999999999999</v>
      </c>
      <c r="G106" s="14">
        <v>40.799999999999997</v>
      </c>
      <c r="H106" s="14">
        <v>43.439999999999998</v>
      </c>
      <c r="I106" s="14"/>
      <c r="J106" s="14"/>
      <c r="K106" s="14"/>
      <c r="L106" s="14"/>
      <c r="M106" s="14">
        <v>48.875</v>
      </c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>
        <v>123.705</v>
      </c>
      <c r="G107" s="19">
        <v>122.40000000000001</v>
      </c>
      <c r="H107" s="19">
        <v>130.31999999999999</v>
      </c>
      <c r="I107" s="19"/>
      <c r="J107" s="19"/>
      <c r="K107" s="19"/>
      <c r="L107" s="19"/>
      <c r="M107" s="19">
        <v>146.625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45804</v>
      </c>
      <c r="C108" s="13" t="s">
        <v>27</v>
      </c>
      <c r="D108" s="14">
        <v>158.27000000000001</v>
      </c>
      <c r="E108" s="14">
        <v>140.75999999999999</v>
      </c>
      <c r="F108" s="14">
        <v>131.00999999999999</v>
      </c>
      <c r="G108" s="14"/>
      <c r="H108" s="14"/>
      <c r="I108" s="14"/>
      <c r="J108" s="14">
        <v>153.31875889</v>
      </c>
      <c r="K108" s="14">
        <v>124.36900285</v>
      </c>
      <c r="L108" s="14"/>
      <c r="M108" s="14"/>
      <c r="N108" s="14"/>
      <c r="O108" s="14"/>
      <c r="P108" s="14">
        <v>0.26000000000000001</v>
      </c>
      <c r="Q108" s="14">
        <v>1.8300000000000001</v>
      </c>
      <c r="R108" s="14">
        <v>4.8600000000000003</v>
      </c>
      <c r="S108" s="14">
        <v>21.890000000000001</v>
      </c>
      <c r="T108" s="14">
        <v>78.090000000000003</v>
      </c>
      <c r="U108" s="14">
        <v>119.17</v>
      </c>
      <c r="V108" s="14"/>
      <c r="W108" s="14"/>
      <c r="X108" s="14">
        <v>322.5</v>
      </c>
      <c r="Y108" s="14">
        <v>222.05000000000001</v>
      </c>
      <c r="Z108" s="14">
        <v>178.03999999999999</v>
      </c>
      <c r="AA108" s="15">
        <v>148.65000000000001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>
        <v>15.57</v>
      </c>
      <c r="N109" s="14">
        <v>1.3500000000000001</v>
      </c>
      <c r="O109" s="14">
        <v>1.04</v>
      </c>
      <c r="P109" s="14"/>
      <c r="Q109" s="14"/>
      <c r="R109" s="14"/>
      <c r="S109" s="14"/>
      <c r="T109" s="14"/>
      <c r="U109" s="14"/>
      <c r="V109" s="14">
        <v>52.242631580000001</v>
      </c>
      <c r="W109" s="14">
        <v>67.529931739999995</v>
      </c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>
        <v>42.865000000000002</v>
      </c>
      <c r="H110" s="14">
        <v>44.424999999999997</v>
      </c>
      <c r="I110" s="14">
        <v>47.829999999999998</v>
      </c>
      <c r="J110" s="14"/>
      <c r="K110" s="14"/>
      <c r="L110" s="14">
        <v>35.064999999999998</v>
      </c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>
        <v>128.595</v>
      </c>
      <c r="H111" s="19">
        <v>133.27500000000001</v>
      </c>
      <c r="I111" s="19">
        <v>143.49000000000001</v>
      </c>
      <c r="J111" s="19"/>
      <c r="K111" s="19"/>
      <c r="L111" s="19">
        <v>105.19499999999999</v>
      </c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45805</v>
      </c>
      <c r="C112" s="13" t="s">
        <v>27</v>
      </c>
      <c r="D112" s="14">
        <v>137.69999999999999</v>
      </c>
      <c r="E112" s="14">
        <v>113.56741307</v>
      </c>
      <c r="F112" s="14">
        <v>109.26340249</v>
      </c>
      <c r="G112" s="14">
        <v>102.62429066</v>
      </c>
      <c r="H112" s="14">
        <v>108.92266994000001</v>
      </c>
      <c r="I112" s="14">
        <v>124.0934903</v>
      </c>
      <c r="J112" s="14">
        <v>145.25612187999999</v>
      </c>
      <c r="K112" s="14">
        <v>148.11258133999999</v>
      </c>
      <c r="L112" s="14">
        <v>141.23802495999999</v>
      </c>
      <c r="M112" s="14">
        <v>121.56</v>
      </c>
      <c r="N112" s="14">
        <v>104.01000000000001</v>
      </c>
      <c r="O112" s="14">
        <v>97.569999999999993</v>
      </c>
      <c r="P112" s="14">
        <v>88.959999999999994</v>
      </c>
      <c r="Q112" s="14">
        <v>80.609999999999999</v>
      </c>
      <c r="R112" s="14">
        <v>76.569999999999993</v>
      </c>
      <c r="S112" s="14">
        <v>77.879999999999995</v>
      </c>
      <c r="T112" s="14">
        <v>97.489999999999995</v>
      </c>
      <c r="U112" s="14"/>
      <c r="V112" s="14"/>
      <c r="W112" s="14">
        <v>210.53999999999999</v>
      </c>
      <c r="X112" s="14">
        <v>238.93143079000001</v>
      </c>
      <c r="Y112" s="14">
        <v>192.14537321</v>
      </c>
      <c r="Z112" s="14">
        <v>170.28900475</v>
      </c>
      <c r="AA112" s="15">
        <v>140.53999999999999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>
        <v>54.68</v>
      </c>
      <c r="V113" s="14">
        <v>64.150000000000006</v>
      </c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45806</v>
      </c>
      <c r="C116" s="13" t="s">
        <v>27</v>
      </c>
      <c r="D116" s="14"/>
      <c r="E116" s="14"/>
      <c r="F116" s="14"/>
      <c r="G116" s="14"/>
      <c r="H116" s="14"/>
      <c r="I116" s="14"/>
      <c r="J116" s="14">
        <v>129.03999999999999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>
        <v>118.58</v>
      </c>
      <c r="V116" s="14"/>
      <c r="W116" s="14"/>
      <c r="X116" s="14"/>
      <c r="Y116" s="14"/>
      <c r="Z116" s="14"/>
      <c r="AA116" s="15">
        <v>110.31</v>
      </c>
    </row>
    <row r="117">
      <c r="A117" s="1"/>
      <c r="B117" s="16"/>
      <c r="C117" s="13" t="s">
        <v>28</v>
      </c>
      <c r="D117" s="14">
        <v>29.07</v>
      </c>
      <c r="E117" s="14">
        <v>46.210000000000001</v>
      </c>
      <c r="F117" s="14">
        <v>27.140000000000001</v>
      </c>
      <c r="G117" s="14">
        <v>27.02</v>
      </c>
      <c r="H117" s="14">
        <v>26.960000000000001</v>
      </c>
      <c r="I117" s="14">
        <v>45.140000000000001</v>
      </c>
      <c r="J117" s="14"/>
      <c r="K117" s="14">
        <v>41.155439090000002</v>
      </c>
      <c r="L117" s="14">
        <v>37.597142859999998</v>
      </c>
      <c r="M117" s="14">
        <v>18.266666669999999</v>
      </c>
      <c r="N117" s="14">
        <v>5.4000000000000004</v>
      </c>
      <c r="O117" s="14">
        <v>0.46999999999999997</v>
      </c>
      <c r="P117" s="14">
        <v>0.20000000000000001</v>
      </c>
      <c r="Q117" s="14">
        <v>2.7999999999999998</v>
      </c>
      <c r="R117" s="14">
        <v>1.6899999999999999</v>
      </c>
      <c r="S117" s="14">
        <v>5.2199999999999998</v>
      </c>
      <c r="T117" s="14">
        <v>11.140000000000001</v>
      </c>
      <c r="U117" s="14"/>
      <c r="V117" s="14">
        <v>54.509999999999998</v>
      </c>
      <c r="W117" s="14">
        <v>47.07621803</v>
      </c>
      <c r="X117" s="14">
        <v>53.844853579999999</v>
      </c>
      <c r="Y117" s="14">
        <v>41.134100289999999</v>
      </c>
      <c r="Z117" s="14">
        <v>30.426666669999999</v>
      </c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45807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>
        <v>68.468333329999993</v>
      </c>
      <c r="M120" s="14">
        <v>37.869999999999997</v>
      </c>
      <c r="N120" s="14">
        <v>2.4300000000000002</v>
      </c>
      <c r="O120" s="14">
        <v>0.68999999999999995</v>
      </c>
      <c r="P120" s="14">
        <v>5.2300000000000004</v>
      </c>
      <c r="Q120" s="14"/>
      <c r="R120" s="14"/>
      <c r="S120" s="14"/>
      <c r="T120" s="14">
        <v>0.29999999999999999</v>
      </c>
      <c r="U120" s="14"/>
      <c r="V120" s="14">
        <v>108.4325</v>
      </c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21.890000000000001</v>
      </c>
      <c r="E121" s="14">
        <v>18.800000000000001</v>
      </c>
      <c r="F121" s="14">
        <v>12.5</v>
      </c>
      <c r="G121" s="14">
        <v>10.19</v>
      </c>
      <c r="H121" s="14">
        <v>11.220000000000001</v>
      </c>
      <c r="I121" s="14">
        <v>17.210000000000001</v>
      </c>
      <c r="J121" s="14">
        <v>26.640000000000001</v>
      </c>
      <c r="K121" s="14"/>
      <c r="L121" s="14"/>
      <c r="M121" s="14"/>
      <c r="N121" s="14"/>
      <c r="O121" s="14"/>
      <c r="P121" s="14"/>
      <c r="Q121" s="14">
        <v>0.31</v>
      </c>
      <c r="R121" s="14">
        <v>0.20000000000000001</v>
      </c>
      <c r="S121" s="14"/>
      <c r="T121" s="14"/>
      <c r="U121" s="14">
        <v>16.300000000000001</v>
      </c>
      <c r="V121" s="14"/>
      <c r="W121" s="14">
        <v>66.209999999999994</v>
      </c>
      <c r="X121" s="14">
        <v>91.150000000000006</v>
      </c>
      <c r="Y121" s="14">
        <v>73.959999999999994</v>
      </c>
      <c r="Z121" s="14">
        <v>48.939195980000001</v>
      </c>
      <c r="AA121" s="15">
        <v>32.484999999999999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>
        <v>34.189999999999998</v>
      </c>
      <c r="L122" s="14"/>
      <c r="M122" s="14"/>
      <c r="N122" s="14"/>
      <c r="O122" s="14"/>
      <c r="P122" s="14"/>
      <c r="Q122" s="14"/>
      <c r="R122" s="14"/>
      <c r="S122" s="14">
        <v>-39.799999999999997</v>
      </c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>
        <v>102.56999999999999</v>
      </c>
      <c r="L123" s="19"/>
      <c r="M123" s="19"/>
      <c r="N123" s="19"/>
      <c r="O123" s="19"/>
      <c r="P123" s="19"/>
      <c r="Q123" s="19"/>
      <c r="R123" s="19"/>
      <c r="S123" s="19">
        <v>93</v>
      </c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45808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>
        <v>28.77</v>
      </c>
      <c r="S124" s="14">
        <v>28.77</v>
      </c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>
        <v>32.100000000000001</v>
      </c>
      <c r="E125" s="14"/>
      <c r="F125" s="14"/>
      <c r="G125" s="14"/>
      <c r="H125" s="14"/>
      <c r="I125" s="14"/>
      <c r="J125" s="14"/>
      <c r="K125" s="14"/>
      <c r="L125" s="14">
        <v>16.260000000000002</v>
      </c>
      <c r="M125" s="14">
        <v>0.29999999999999999</v>
      </c>
      <c r="N125" s="14">
        <v>6.6399999999999997</v>
      </c>
      <c r="O125" s="14">
        <v>6.6399999999999997</v>
      </c>
      <c r="P125" s="14">
        <v>6.6399999999999997</v>
      </c>
      <c r="Q125" s="14">
        <v>6.6399999999999997</v>
      </c>
      <c r="R125" s="14"/>
      <c r="S125" s="14"/>
      <c r="T125" s="14">
        <v>6.6399999999999997</v>
      </c>
      <c r="U125" s="14">
        <v>21.629999999999999</v>
      </c>
      <c r="V125" s="14">
        <v>28.834766380000001</v>
      </c>
      <c r="W125" s="14">
        <v>65.689999999999998</v>
      </c>
      <c r="X125" s="14">
        <v>74.516923079999998</v>
      </c>
      <c r="Y125" s="14">
        <v>97.379999999999995</v>
      </c>
      <c r="Z125" s="14">
        <v>47.041961620000002</v>
      </c>
      <c r="AA125" s="15">
        <v>32.896852099999997</v>
      </c>
    </row>
    <row r="126">
      <c r="A126" s="1"/>
      <c r="B126" s="16"/>
      <c r="C126" s="13" t="s">
        <v>29</v>
      </c>
      <c r="D126" s="14"/>
      <c r="E126" s="14">
        <v>50.460000000000001</v>
      </c>
      <c r="F126" s="14">
        <v>50.219999999999999</v>
      </c>
      <c r="G126" s="14">
        <v>50.710000000000001</v>
      </c>
      <c r="H126" s="14">
        <v>51.219999999999999</v>
      </c>
      <c r="I126" s="14">
        <v>50.195</v>
      </c>
      <c r="J126" s="14">
        <v>45.030000000000001</v>
      </c>
      <c r="K126" s="14">
        <v>39.284999999999997</v>
      </c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>
        <v>151.38</v>
      </c>
      <c r="F127" s="23">
        <v>150.66</v>
      </c>
      <c r="G127" s="23">
        <v>152.13</v>
      </c>
      <c r="H127" s="23">
        <v>153.66</v>
      </c>
      <c r="I127" s="23">
        <v>150.58500000000001</v>
      </c>
      <c r="J127" s="23">
        <v>135.09</v>
      </c>
      <c r="K127" s="23">
        <v>117.855</v>
      </c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45778</v>
      </c>
      <c r="B2" s="29" t="s">
        <v>34</v>
      </c>
      <c r="C2" s="29">
        <v>1</v>
      </c>
      <c r="D2" s="30">
        <v>61.634099999999997</v>
      </c>
    </row>
    <row r="3" ht="16.5">
      <c r="A3" s="28">
        <v>45779</v>
      </c>
      <c r="B3" s="29" t="s">
        <v>34</v>
      </c>
      <c r="C3" s="29">
        <v>1</v>
      </c>
      <c r="D3" s="30">
        <v>61.634099999999997</v>
      </c>
    </row>
    <row r="4" ht="16.5">
      <c r="A4" s="28">
        <v>45780</v>
      </c>
      <c r="B4" s="29" t="s">
        <v>34</v>
      </c>
      <c r="C4" s="29">
        <v>1</v>
      </c>
      <c r="D4" s="30">
        <v>61.654299999999999</v>
      </c>
    </row>
    <row r="5" ht="16.5">
      <c r="A5" s="28">
        <v>45781</v>
      </c>
      <c r="B5" s="29" t="s">
        <v>34</v>
      </c>
      <c r="C5" s="29">
        <v>1</v>
      </c>
      <c r="D5" s="30">
        <v>61.654299999999999</v>
      </c>
    </row>
    <row r="6" ht="16.5">
      <c r="A6" s="28">
        <v>45782</v>
      </c>
      <c r="B6" s="29" t="s">
        <v>34</v>
      </c>
      <c r="C6" s="29">
        <v>1</v>
      </c>
      <c r="D6" s="30">
        <v>61.654299999999999</v>
      </c>
    </row>
    <row r="7" ht="16.5">
      <c r="A7" s="28">
        <v>45783</v>
      </c>
      <c r="B7" s="29" t="s">
        <v>34</v>
      </c>
      <c r="C7" s="29">
        <v>1</v>
      </c>
      <c r="D7" s="30">
        <v>61.674700000000001</v>
      </c>
    </row>
    <row r="8" ht="16.5">
      <c r="A8" s="28">
        <v>45784</v>
      </c>
      <c r="B8" s="29" t="s">
        <v>34</v>
      </c>
      <c r="C8" s="29">
        <v>1</v>
      </c>
      <c r="D8" s="30">
        <v>61.682299999999998</v>
      </c>
    </row>
    <row r="9" ht="16.5">
      <c r="A9" s="28">
        <v>45785</v>
      </c>
      <c r="B9" s="29" t="s">
        <v>34</v>
      </c>
      <c r="C9" s="29">
        <v>1</v>
      </c>
      <c r="D9" s="30">
        <v>61.689</v>
      </c>
    </row>
    <row r="10" ht="16.5">
      <c r="A10" s="28">
        <v>45786</v>
      </c>
      <c r="B10" s="29" t="s">
        <v>34</v>
      </c>
      <c r="C10" s="29">
        <v>1</v>
      </c>
      <c r="D10" s="30">
        <v>61.683</v>
      </c>
    </row>
    <row r="11" ht="16.5">
      <c r="A11" s="28">
        <v>45787</v>
      </c>
      <c r="B11" s="29" t="s">
        <v>34</v>
      </c>
      <c r="C11" s="29">
        <v>1</v>
      </c>
      <c r="D11" s="30">
        <v>61.693199999999997</v>
      </c>
    </row>
    <row r="12" ht="16.5">
      <c r="A12" s="28">
        <v>45788</v>
      </c>
      <c r="B12" s="29" t="s">
        <v>34</v>
      </c>
      <c r="C12" s="29">
        <v>1</v>
      </c>
      <c r="D12" s="30">
        <v>61.693199999999997</v>
      </c>
    </row>
    <row r="13" ht="16.5">
      <c r="A13" s="28">
        <v>45789</v>
      </c>
      <c r="B13" s="29" t="s">
        <v>34</v>
      </c>
      <c r="C13" s="29">
        <v>1</v>
      </c>
      <c r="D13" s="30">
        <v>61.693199999999997</v>
      </c>
    </row>
    <row r="14" ht="16.5">
      <c r="A14" s="28">
        <v>45790</v>
      </c>
      <c r="B14" s="29" t="s">
        <v>34</v>
      </c>
      <c r="C14" s="29">
        <v>1</v>
      </c>
      <c r="D14" s="30">
        <v>61.693199999999997</v>
      </c>
    </row>
    <row r="15" ht="16.5">
      <c r="A15" s="28">
        <v>45791</v>
      </c>
      <c r="B15" s="29" t="s">
        <v>34</v>
      </c>
      <c r="C15" s="29">
        <v>1</v>
      </c>
      <c r="D15" s="30">
        <v>61.683</v>
      </c>
    </row>
    <row r="16" ht="16.5">
      <c r="A16" s="28">
        <v>45792</v>
      </c>
      <c r="B16" s="29" t="s">
        <v>34</v>
      </c>
      <c r="C16" s="29">
        <v>1</v>
      </c>
      <c r="D16" s="30">
        <v>61.664900000000003</v>
      </c>
    </row>
    <row r="17" ht="16.5">
      <c r="A17" s="28">
        <v>45793</v>
      </c>
      <c r="B17" s="29" t="s">
        <v>34</v>
      </c>
      <c r="C17" s="29">
        <v>1</v>
      </c>
      <c r="D17" s="30">
        <v>61.627299999999998</v>
      </c>
    </row>
    <row r="18" ht="16.5">
      <c r="A18" s="28">
        <v>45794</v>
      </c>
      <c r="B18" s="29" t="s">
        <v>34</v>
      </c>
      <c r="C18" s="29">
        <v>1</v>
      </c>
      <c r="D18" s="30">
        <v>61.605800000000002</v>
      </c>
    </row>
    <row r="19" ht="16.5">
      <c r="A19" s="28">
        <v>45795</v>
      </c>
      <c r="B19" s="29" t="s">
        <v>34</v>
      </c>
      <c r="C19" s="29">
        <v>1</v>
      </c>
      <c r="D19" s="30">
        <v>61.605800000000002</v>
      </c>
    </row>
    <row r="20" ht="16.5">
      <c r="A20" s="28">
        <v>45796</v>
      </c>
      <c r="B20" s="29" t="s">
        <v>34</v>
      </c>
      <c r="C20" s="29">
        <v>1</v>
      </c>
      <c r="D20" s="30">
        <v>61.605800000000002</v>
      </c>
    </row>
    <row r="21" ht="16.5">
      <c r="A21" s="28">
        <v>45797</v>
      </c>
      <c r="B21" s="29" t="s">
        <v>34</v>
      </c>
      <c r="C21" s="29">
        <v>1</v>
      </c>
      <c r="D21" s="30">
        <v>61.619300000000003</v>
      </c>
    </row>
    <row r="22" ht="16.5">
      <c r="A22" s="28">
        <v>45798</v>
      </c>
      <c r="B22" s="29" t="s">
        <v>34</v>
      </c>
      <c r="C22" s="29">
        <v>1</v>
      </c>
      <c r="D22" s="30">
        <v>61.633400000000002</v>
      </c>
    </row>
    <row r="23" ht="16.5">
      <c r="A23" s="28">
        <v>45799</v>
      </c>
      <c r="B23" s="29" t="s">
        <v>34</v>
      </c>
      <c r="C23" s="29">
        <v>1</v>
      </c>
      <c r="D23" s="30">
        <v>61.619</v>
      </c>
    </row>
    <row r="24" ht="16.5">
      <c r="A24" s="28">
        <v>45800</v>
      </c>
      <c r="B24" s="29" t="s">
        <v>34</v>
      </c>
      <c r="C24" s="29">
        <v>1</v>
      </c>
      <c r="D24" s="30">
        <v>61.6203</v>
      </c>
    </row>
    <row r="25" ht="16.5">
      <c r="A25" s="28">
        <v>45801</v>
      </c>
      <c r="B25" s="29" t="s">
        <v>34</v>
      </c>
      <c r="C25" s="29">
        <v>1</v>
      </c>
      <c r="D25" s="30">
        <v>61.6402</v>
      </c>
    </row>
    <row r="26" ht="16.5">
      <c r="A26" s="28">
        <v>45802</v>
      </c>
      <c r="B26" s="29" t="s">
        <v>34</v>
      </c>
      <c r="C26" s="29">
        <v>1</v>
      </c>
      <c r="D26" s="30">
        <v>61.6402</v>
      </c>
    </row>
    <row r="27" ht="16.5">
      <c r="A27" s="28">
        <v>45803</v>
      </c>
      <c r="B27" s="29" t="s">
        <v>34</v>
      </c>
      <c r="C27" s="29">
        <v>1</v>
      </c>
      <c r="D27" s="30">
        <v>61.6402</v>
      </c>
    </row>
    <row r="28" ht="16.5">
      <c r="A28" s="28">
        <v>45804</v>
      </c>
      <c r="B28" s="29" t="s">
        <v>34</v>
      </c>
      <c r="C28" s="29">
        <v>1</v>
      </c>
      <c r="D28" s="30">
        <v>61.669699999999999</v>
      </c>
    </row>
    <row r="29" ht="16.5">
      <c r="A29" s="28">
        <v>45805</v>
      </c>
      <c r="B29" s="29" t="s">
        <v>34</v>
      </c>
      <c r="C29" s="29">
        <v>1</v>
      </c>
      <c r="D29" s="30">
        <v>61.687899999999999</v>
      </c>
    </row>
    <row r="30" ht="16.5">
      <c r="A30" s="28">
        <v>45806</v>
      </c>
      <c r="B30" s="29" t="s">
        <v>34</v>
      </c>
      <c r="C30" s="29">
        <v>1</v>
      </c>
      <c r="D30" s="30">
        <v>61.686</v>
      </c>
    </row>
    <row r="31" ht="16.5">
      <c r="A31" s="28">
        <v>45807</v>
      </c>
      <c r="B31" s="29" t="s">
        <v>34</v>
      </c>
      <c r="C31" s="29">
        <v>1</v>
      </c>
      <c r="D31" s="30">
        <v>61.691299999999998</v>
      </c>
    </row>
    <row r="32" ht="15.75">
      <c r="A32" s="31">
        <v>45808</v>
      </c>
      <c r="B32" s="32" t="s">
        <v>34</v>
      </c>
      <c r="C32" s="32">
        <v>1</v>
      </c>
      <c r="D32" s="33">
        <v>61.685299999999998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45778</v>
      </c>
      <c r="C4" s="13" t="s">
        <v>27</v>
      </c>
      <c r="D4" s="14">
        <v>9190.8769919999995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>
        <v>2533.1615099999999</v>
      </c>
      <c r="K5" s="14">
        <v>1587.2049685177619</v>
      </c>
      <c r="L5" s="14">
        <v>1042.6364403656521</v>
      </c>
      <c r="M5" s="14">
        <v>872.52632436565204</v>
      </c>
      <c r="N5" s="14">
        <v>872.52632436565204</v>
      </c>
      <c r="O5" s="14">
        <v>872.52632436565204</v>
      </c>
      <c r="P5" s="14">
        <v>872.52632436565204</v>
      </c>
      <c r="Q5" s="14">
        <v>872.52632436565204</v>
      </c>
      <c r="R5" s="14">
        <v>872.52632436565204</v>
      </c>
      <c r="S5" s="14">
        <v>872.52632436565204</v>
      </c>
      <c r="T5" s="14">
        <v>872.52632436565204</v>
      </c>
      <c r="U5" s="14">
        <v>702.41620836565198</v>
      </c>
      <c r="V5" s="14">
        <v>2999.1153060000001</v>
      </c>
      <c r="W5" s="14">
        <v>2495.682031358373</v>
      </c>
      <c r="X5" s="14">
        <v>3109.8070290655169</v>
      </c>
      <c r="Y5" s="14">
        <v>2257.3628985099722</v>
      </c>
      <c r="Z5" s="14">
        <v>1861.1761123015831</v>
      </c>
      <c r="AA5" s="15">
        <v>1600.021236</v>
      </c>
    </row>
    <row r="6">
      <c r="A6" s="11"/>
      <c r="B6" s="16"/>
      <c r="C6" s="13" t="s">
        <v>29</v>
      </c>
      <c r="D6" s="14"/>
      <c r="E6" s="14">
        <v>2886.3249030000002</v>
      </c>
      <c r="F6" s="14">
        <v>2837.9421345000001</v>
      </c>
      <c r="G6" s="14">
        <v>2847.1872494999998</v>
      </c>
      <c r="H6" s="14">
        <v>2848.1117610000001</v>
      </c>
      <c r="I6" s="14">
        <v>2637.6313095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>
        <v>8658.9747090000001</v>
      </c>
      <c r="F7" s="19">
        <v>8513.8264034999993</v>
      </c>
      <c r="G7" s="19">
        <v>8541.5617485000002</v>
      </c>
      <c r="H7" s="19">
        <v>8544.3352830000003</v>
      </c>
      <c r="I7" s="19">
        <v>7912.8939284999997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45779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5"/>
    </row>
    <row r="9">
      <c r="A9" s="11"/>
      <c r="B9" s="16"/>
      <c r="C9" s="13" t="s">
        <v>28</v>
      </c>
      <c r="D9" s="14">
        <v>2499.5007988373609</v>
      </c>
      <c r="E9" s="14">
        <v>1905.5450950177619</v>
      </c>
      <c r="F9" s="14">
        <v>1787.8902237569671</v>
      </c>
      <c r="G9" s="14">
        <v>1762.082433461823</v>
      </c>
      <c r="H9" s="14">
        <v>1851.8430103094461</v>
      </c>
      <c r="I9" s="14">
        <v>2002.3999176403861</v>
      </c>
      <c r="J9" s="14">
        <v>1620.9768300000001</v>
      </c>
      <c r="K9" s="14">
        <v>1496.475948</v>
      </c>
      <c r="L9" s="14">
        <v>1363.5588236343481</v>
      </c>
      <c r="M9" s="14">
        <v>426.72050363434801</v>
      </c>
      <c r="N9" s="14">
        <v>16.381475971872</v>
      </c>
      <c r="O9" s="14">
        <v>12.539351634348</v>
      </c>
      <c r="P9" s="14">
        <v>12.539351634348</v>
      </c>
      <c r="Q9" s="14">
        <v>12.539351634348</v>
      </c>
      <c r="R9" s="14">
        <v>12.539351634348</v>
      </c>
      <c r="S9" s="14">
        <v>12.539351634348</v>
      </c>
      <c r="T9" s="14">
        <v>12.539351634348</v>
      </c>
      <c r="U9" s="14">
        <v>1287.7488806343481</v>
      </c>
      <c r="V9" s="14">
        <v>2222.8086993715679</v>
      </c>
      <c r="W9" s="14">
        <v>2394.152042217012</v>
      </c>
      <c r="X9" s="14">
        <v>2851.2844293028261</v>
      </c>
      <c r="Y9" s="14">
        <v>2273.6819489999998</v>
      </c>
      <c r="Z9" s="14">
        <v>2006.1899550000001</v>
      </c>
      <c r="AA9" s="15">
        <v>2420.5123267479662</v>
      </c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45780</v>
      </c>
      <c r="C12" s="13" t="s">
        <v>27</v>
      </c>
      <c r="D12" s="14">
        <v>7958.3370439999999</v>
      </c>
      <c r="E12" s="14"/>
      <c r="F12" s="14">
        <v>8650.0982899999999</v>
      </c>
      <c r="G12" s="14">
        <v>8506.4437710000002</v>
      </c>
      <c r="H12" s="14">
        <v>8317.1650699999991</v>
      </c>
      <c r="I12" s="14">
        <v>8336.2779030000002</v>
      </c>
      <c r="J12" s="14">
        <v>8271.5408879999995</v>
      </c>
      <c r="K12" s="14">
        <v>6755.1696044455884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>
        <v>7364.7617825134357</v>
      </c>
      <c r="W12" s="14"/>
      <c r="X12" s="14"/>
      <c r="Y12" s="14"/>
      <c r="Z12" s="14"/>
      <c r="AA12" s="15"/>
    </row>
    <row r="13">
      <c r="A13" s="11"/>
      <c r="B13" s="16"/>
      <c r="C13" s="13" t="s">
        <v>28</v>
      </c>
      <c r="D13" s="14"/>
      <c r="E13" s="14">
        <v>2927.346164</v>
      </c>
      <c r="F13" s="14"/>
      <c r="G13" s="14"/>
      <c r="H13" s="14"/>
      <c r="I13" s="14"/>
      <c r="J13" s="14"/>
      <c r="K13" s="14"/>
      <c r="L13" s="14"/>
      <c r="M13" s="14">
        <v>250.72039971039601</v>
      </c>
      <c r="N13" s="14">
        <v>12.734801710396001</v>
      </c>
      <c r="O13" s="14">
        <v>272.299404710396</v>
      </c>
      <c r="P13" s="14">
        <v>272.299404710396</v>
      </c>
      <c r="Q13" s="14">
        <v>272.299404710396</v>
      </c>
      <c r="R13" s="14">
        <v>272.299404710396</v>
      </c>
      <c r="S13" s="14">
        <v>272.299404710396</v>
      </c>
      <c r="T13" s="14">
        <v>272.299404710396</v>
      </c>
      <c r="U13" s="14"/>
      <c r="V13" s="14"/>
      <c r="W13" s="14">
        <v>3034.6246460000002</v>
      </c>
      <c r="X13" s="14">
        <v>2631.8489522068312</v>
      </c>
      <c r="Y13" s="14">
        <v>2088.6101170346969</v>
      </c>
      <c r="Z13" s="14">
        <v>1611.6434019999999</v>
      </c>
      <c r="AA13" s="15">
        <v>1389.460774611397</v>
      </c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>
        <v>2062.336335</v>
      </c>
      <c r="M14" s="14"/>
      <c r="N14" s="14"/>
      <c r="O14" s="14"/>
      <c r="P14" s="14"/>
      <c r="Q14" s="14"/>
      <c r="R14" s="14"/>
      <c r="S14" s="14"/>
      <c r="T14" s="14"/>
      <c r="U14" s="14">
        <v>-652.919037</v>
      </c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>
        <v>6187.0090049999999</v>
      </c>
      <c r="M15" s="19"/>
      <c r="N15" s="19"/>
      <c r="O15" s="19"/>
      <c r="P15" s="19"/>
      <c r="Q15" s="19"/>
      <c r="R15" s="19"/>
      <c r="S15" s="19"/>
      <c r="T15" s="19"/>
      <c r="U15" s="19">
        <v>5733.8499000000002</v>
      </c>
      <c r="V15" s="19"/>
      <c r="W15" s="19"/>
      <c r="X15" s="19"/>
      <c r="Y15" s="19"/>
      <c r="Z15" s="19"/>
      <c r="AA15" s="20"/>
    </row>
    <row r="16" ht="15.75">
      <c r="A16" s="11"/>
      <c r="B16" s="12">
        <v>45781</v>
      </c>
      <c r="C16" s="13" t="s">
        <v>27</v>
      </c>
      <c r="D16" s="14"/>
      <c r="E16" s="14"/>
      <c r="F16" s="14"/>
      <c r="G16" s="14"/>
      <c r="H16" s="14"/>
      <c r="I16" s="14">
        <v>1284.668011490669</v>
      </c>
      <c r="J16" s="14">
        <v>1091.897653</v>
      </c>
      <c r="K16" s="14"/>
      <c r="L16" s="14"/>
      <c r="M16" s="14"/>
      <c r="N16" s="14"/>
      <c r="O16" s="14"/>
      <c r="P16" s="14"/>
      <c r="Q16" s="14">
        <v>538.85858199999996</v>
      </c>
      <c r="R16" s="14">
        <v>538.85858199999996</v>
      </c>
      <c r="S16" s="14">
        <v>538.85858199999996</v>
      </c>
      <c r="T16" s="14">
        <v>538.85858199999996</v>
      </c>
      <c r="U16" s="14">
        <v>841.58119499999998</v>
      </c>
      <c r="V16" s="14"/>
      <c r="W16" s="14"/>
      <c r="X16" s="14">
        <v>10087.260023000001</v>
      </c>
      <c r="Y16" s="14">
        <v>9915.2445260000004</v>
      </c>
      <c r="Z16" s="14">
        <v>8743.4867314749554</v>
      </c>
      <c r="AA16" s="15">
        <v>8282.0221189999993</v>
      </c>
    </row>
    <row r="17">
      <c r="A17" s="1"/>
      <c r="B17" s="16"/>
      <c r="C17" s="13" t="s">
        <v>28</v>
      </c>
      <c r="D17" s="14">
        <v>1825.1197689636469</v>
      </c>
      <c r="E17" s="14">
        <v>1411.2669269999999</v>
      </c>
      <c r="F17" s="14">
        <v>1040.108041</v>
      </c>
      <c r="G17" s="14">
        <v>655.38520900000003</v>
      </c>
      <c r="H17" s="14">
        <v>625.79114500000003</v>
      </c>
      <c r="I17" s="14"/>
      <c r="J17" s="14"/>
      <c r="K17" s="14"/>
      <c r="L17" s="14"/>
      <c r="M17" s="14"/>
      <c r="N17" s="14">
        <v>125.052036250223</v>
      </c>
      <c r="O17" s="14">
        <v>124.975549775272</v>
      </c>
      <c r="P17" s="14">
        <v>125.15822900000001</v>
      </c>
      <c r="Q17" s="14"/>
      <c r="R17" s="14"/>
      <c r="S17" s="14"/>
      <c r="T17" s="14"/>
      <c r="U17" s="14"/>
      <c r="V17" s="14">
        <v>1756.115995876582</v>
      </c>
      <c r="W17" s="14">
        <v>2179.4022577109872</v>
      </c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>
        <v>-1983.418831</v>
      </c>
      <c r="L18" s="14">
        <v>-2285.5249010000002</v>
      </c>
      <c r="M18" s="14">
        <v>-2466.172</v>
      </c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>
        <v>5733.8499000000002</v>
      </c>
      <c r="L19" s="19">
        <v>5733.8499000000002</v>
      </c>
      <c r="M19" s="19">
        <v>5733.8499000000002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45782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>
        <v>11412.681885002152</v>
      </c>
      <c r="L20" s="14">
        <v>9502.0615401261057</v>
      </c>
      <c r="M20" s="14">
        <v>7682.7423230000004</v>
      </c>
      <c r="N20" s="14">
        <v>7331.3128129999996</v>
      </c>
      <c r="O20" s="14">
        <v>5851.6096129999996</v>
      </c>
      <c r="P20" s="14">
        <v>4934.8101720000004</v>
      </c>
      <c r="Q20" s="14">
        <v>4709.7719770000003</v>
      </c>
      <c r="R20" s="14">
        <v>4727.0351810000002</v>
      </c>
      <c r="S20" s="14"/>
      <c r="T20" s="14">
        <v>8489.4157430115483</v>
      </c>
      <c r="U20" s="14">
        <v>7716.0356449999999</v>
      </c>
      <c r="V20" s="14">
        <v>9873.6949737243194</v>
      </c>
      <c r="W20" s="14">
        <v>11772.691918880773</v>
      </c>
      <c r="X20" s="14">
        <v>25608.551783839695</v>
      </c>
      <c r="Y20" s="14">
        <v>11109.859589329912</v>
      </c>
      <c r="Z20" s="14">
        <v>8805.7647676821362</v>
      </c>
      <c r="AA20" s="15">
        <v>8330.4228530770597</v>
      </c>
    </row>
    <row r="21">
      <c r="A21" s="1"/>
      <c r="B21" s="16"/>
      <c r="C21" s="13" t="s">
        <v>28</v>
      </c>
      <c r="D21" s="14">
        <v>2166.5321020000001</v>
      </c>
      <c r="E21" s="14">
        <v>2209.6901120000002</v>
      </c>
      <c r="F21" s="14">
        <v>2048.1558460000001</v>
      </c>
      <c r="G21" s="14">
        <v>2117.8252050000001</v>
      </c>
      <c r="H21" s="14">
        <v>2043.1148356797071</v>
      </c>
      <c r="I21" s="14">
        <v>2747.932151</v>
      </c>
      <c r="J21" s="14">
        <v>1981.5692019999999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>
        <v>2155.4343279999998</v>
      </c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>
        <v>6466.3029839999999</v>
      </c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45783</v>
      </c>
      <c r="C24" s="13" t="s">
        <v>27</v>
      </c>
      <c r="D24" s="14"/>
      <c r="E24" s="14">
        <v>7317.7031550000002</v>
      </c>
      <c r="F24" s="14">
        <v>7063.6033909999996</v>
      </c>
      <c r="G24" s="14"/>
      <c r="H24" s="14"/>
      <c r="I24" s="14"/>
      <c r="J24" s="14"/>
      <c r="K24" s="14">
        <v>11247.615039</v>
      </c>
      <c r="L24" s="14">
        <v>9763.9577817596728</v>
      </c>
      <c r="M24" s="14">
        <v>7789.0896916696511</v>
      </c>
      <c r="N24" s="14">
        <v>6901.1933478722494</v>
      </c>
      <c r="O24" s="14">
        <v>5764.1174620000002</v>
      </c>
      <c r="P24" s="14">
        <v>5177.5910649999996</v>
      </c>
      <c r="Q24" s="14">
        <v>5020.9373269999996</v>
      </c>
      <c r="R24" s="14"/>
      <c r="S24" s="14"/>
      <c r="T24" s="14"/>
      <c r="U24" s="14"/>
      <c r="V24" s="14">
        <v>10929.373587</v>
      </c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2632.2761959999998</v>
      </c>
      <c r="E25" s="14"/>
      <c r="F25" s="14"/>
      <c r="G25" s="14">
        <v>2318.9687199999998</v>
      </c>
      <c r="H25" s="14">
        <v>2544.0813750000002</v>
      </c>
      <c r="I25" s="14">
        <v>2941.266443</v>
      </c>
      <c r="J25" s="14">
        <v>3438.364525</v>
      </c>
      <c r="K25" s="14"/>
      <c r="L25" s="14"/>
      <c r="M25" s="14"/>
      <c r="N25" s="14"/>
      <c r="O25" s="14"/>
      <c r="P25" s="14"/>
      <c r="Q25" s="14"/>
      <c r="R25" s="14">
        <v>1236.5777350000001</v>
      </c>
      <c r="S25" s="14">
        <v>1773.81828802274</v>
      </c>
      <c r="T25" s="14">
        <v>1549.885211</v>
      </c>
      <c r="U25" s="14">
        <v>1843.1528784487621</v>
      </c>
      <c r="V25" s="14"/>
      <c r="W25" s="14">
        <v>5027.104797</v>
      </c>
      <c r="X25" s="14">
        <v>4963.5798560000003</v>
      </c>
      <c r="Y25" s="14">
        <v>2446.4337202205188</v>
      </c>
      <c r="Z25" s="14">
        <v>2343.439488781773</v>
      </c>
      <c r="AA25" s="15">
        <v>1859.901550468599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45784</v>
      </c>
      <c r="C28" s="13" t="s">
        <v>27</v>
      </c>
      <c r="D28" s="14"/>
      <c r="E28" s="14">
        <v>8360.4189420000002</v>
      </c>
      <c r="F28" s="14"/>
      <c r="G28" s="14"/>
      <c r="H28" s="14"/>
      <c r="I28" s="14">
        <v>9507.7097219999996</v>
      </c>
      <c r="J28" s="14">
        <v>11713.468769999999</v>
      </c>
      <c r="K28" s="14">
        <v>11859.161729122779</v>
      </c>
      <c r="L28" s="14">
        <v>10154.015923212217</v>
      </c>
      <c r="M28" s="14">
        <v>8259.2599699999992</v>
      </c>
      <c r="N28" s="14">
        <v>7695.4837479999997</v>
      </c>
      <c r="O28" s="14">
        <v>6762.8473720000002</v>
      </c>
      <c r="P28" s="14">
        <v>5965.9120560000001</v>
      </c>
      <c r="Q28" s="14"/>
      <c r="R28" s="14">
        <v>6221.8936009999998</v>
      </c>
      <c r="S28" s="14">
        <v>6866.4736359999997</v>
      </c>
      <c r="T28" s="14">
        <v>7266.7917630000002</v>
      </c>
      <c r="U28" s="14"/>
      <c r="V28" s="14"/>
      <c r="W28" s="14"/>
      <c r="X28" s="14">
        <v>14701.976205000001</v>
      </c>
      <c r="Y28" s="14">
        <v>9870.4016460000003</v>
      </c>
      <c r="Z28" s="14">
        <v>8881.017554</v>
      </c>
      <c r="AA28" s="15">
        <v>7961.9512839999998</v>
      </c>
    </row>
    <row r="29">
      <c r="A29" s="1"/>
      <c r="B29" s="16"/>
      <c r="C29" s="13" t="s">
        <v>28</v>
      </c>
      <c r="D29" s="14">
        <v>1777.6113186245191</v>
      </c>
      <c r="E29" s="14"/>
      <c r="F29" s="14">
        <v>1638.281888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>
        <v>1387.234927</v>
      </c>
      <c r="R29" s="14"/>
      <c r="S29" s="14"/>
      <c r="T29" s="14"/>
      <c r="U29" s="14">
        <v>3143.9468310000002</v>
      </c>
      <c r="V29" s="14">
        <v>3498.6200560000002</v>
      </c>
      <c r="W29" s="14">
        <v>4161.0879580000001</v>
      </c>
      <c r="X29" s="14"/>
      <c r="Y29" s="14"/>
      <c r="Z29" s="14"/>
      <c r="AA29" s="15"/>
    </row>
    <row r="30">
      <c r="A30" s="1"/>
      <c r="B30" s="16"/>
      <c r="C30" s="13" t="s">
        <v>29</v>
      </c>
      <c r="D30" s="14"/>
      <c r="E30" s="14"/>
      <c r="F30" s="14"/>
      <c r="G30" s="14">
        <v>2803.7689464999999</v>
      </c>
      <c r="H30" s="14">
        <v>2874.0867684999998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/>
      <c r="F31" s="19"/>
      <c r="G31" s="19">
        <v>8411.3068394999991</v>
      </c>
      <c r="H31" s="19">
        <v>8622.2603055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45785</v>
      </c>
      <c r="C32" s="13" t="s">
        <v>27</v>
      </c>
      <c r="D32" s="14">
        <v>9171.9205199999997</v>
      </c>
      <c r="E32" s="14">
        <v>8769.7082399999999</v>
      </c>
      <c r="F32" s="14"/>
      <c r="G32" s="14"/>
      <c r="H32" s="14"/>
      <c r="I32" s="14">
        <v>10513.03938</v>
      </c>
      <c r="J32" s="14">
        <v>11784.44967</v>
      </c>
      <c r="K32" s="14"/>
      <c r="L32" s="14"/>
      <c r="M32" s="14"/>
      <c r="N32" s="14"/>
      <c r="O32" s="14"/>
      <c r="P32" s="14"/>
      <c r="Q32" s="14"/>
      <c r="R32" s="14">
        <v>5896.8515100000004</v>
      </c>
      <c r="S32" s="14">
        <v>6674.4413549999999</v>
      </c>
      <c r="T32" s="14">
        <v>8052.59535543738</v>
      </c>
      <c r="U32" s="14">
        <v>9852.3185546470195</v>
      </c>
      <c r="V32" s="14">
        <v>12383.825293085099</v>
      </c>
      <c r="W32" s="14"/>
      <c r="X32" s="14">
        <v>20436.948810000002</v>
      </c>
      <c r="Y32" s="14">
        <v>14905.296179999999</v>
      </c>
      <c r="Z32" s="14">
        <v>13324.824000000001</v>
      </c>
      <c r="AA32" s="15">
        <v>11561.135490000001</v>
      </c>
    </row>
    <row r="33">
      <c r="A33" s="1"/>
      <c r="B33" s="16"/>
      <c r="C33" s="13" t="s">
        <v>28</v>
      </c>
      <c r="D33" s="14"/>
      <c r="E33" s="14"/>
      <c r="F33" s="14"/>
      <c r="G33" s="14"/>
      <c r="H33" s="14"/>
      <c r="I33" s="14"/>
      <c r="J33" s="14"/>
      <c r="K33" s="14">
        <v>4207.8066900000003</v>
      </c>
      <c r="L33" s="14">
        <v>2588.9077699770301</v>
      </c>
      <c r="M33" s="14">
        <v>2428.2131019179101</v>
      </c>
      <c r="N33" s="14">
        <v>2715.3897500975399</v>
      </c>
      <c r="O33" s="14">
        <v>1475.60088</v>
      </c>
      <c r="P33" s="14">
        <v>1247.35158</v>
      </c>
      <c r="Q33" s="14">
        <v>1235.63067</v>
      </c>
      <c r="R33" s="14"/>
      <c r="S33" s="14"/>
      <c r="T33" s="14"/>
      <c r="U33" s="14"/>
      <c r="V33" s="14"/>
      <c r="W33" s="14">
        <v>5431.7164499999999</v>
      </c>
      <c r="X33" s="14"/>
      <c r="Y33" s="14"/>
      <c r="Z33" s="14"/>
      <c r="AA33" s="15"/>
    </row>
    <row r="34">
      <c r="A34" s="1"/>
      <c r="B34" s="16"/>
      <c r="C34" s="13" t="s">
        <v>29</v>
      </c>
      <c r="D34" s="14"/>
      <c r="E34" s="14"/>
      <c r="F34" s="14">
        <v>2919.4319249999999</v>
      </c>
      <c r="G34" s="14">
        <v>2988.83205</v>
      </c>
      <c r="H34" s="14">
        <v>2957.37066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/>
      <c r="F35" s="19">
        <v>8758.2957750000005</v>
      </c>
      <c r="G35" s="19">
        <v>8966.4961500000009</v>
      </c>
      <c r="H35" s="19">
        <v>8872.1119799999997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45786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>
        <v>16.654409999999999</v>
      </c>
      <c r="R36" s="14">
        <v>16.037579999999998</v>
      </c>
      <c r="S36" s="14">
        <v>2098.4556600000001</v>
      </c>
      <c r="T36" s="14"/>
      <c r="U36" s="14"/>
      <c r="V36" s="14"/>
      <c r="W36" s="14"/>
      <c r="X36" s="14">
        <v>17297.76369</v>
      </c>
      <c r="Y36" s="14"/>
      <c r="Z36" s="14">
        <v>12307.608990000001</v>
      </c>
      <c r="AA36" s="15">
        <v>10040.758739999999</v>
      </c>
    </row>
    <row r="37">
      <c r="A37" s="1"/>
      <c r="B37" s="16"/>
      <c r="C37" s="13" t="s">
        <v>28</v>
      </c>
      <c r="D37" s="14">
        <v>2577.95896141392</v>
      </c>
      <c r="E37" s="14">
        <v>2985.0697129454702</v>
      </c>
      <c r="F37" s="14">
        <v>2881.57508754741</v>
      </c>
      <c r="G37" s="14">
        <v>2925.1023293649901</v>
      </c>
      <c r="H37" s="14">
        <v>2990.8173028103101</v>
      </c>
      <c r="I37" s="14">
        <v>2394.2741889041699</v>
      </c>
      <c r="J37" s="14">
        <v>2677.8778072644</v>
      </c>
      <c r="K37" s="14">
        <v>2867.7362813544601</v>
      </c>
      <c r="L37" s="14">
        <v>2265.24330483939</v>
      </c>
      <c r="M37" s="14">
        <v>1983.8605465011899</v>
      </c>
      <c r="N37" s="14">
        <v>1000.49826</v>
      </c>
      <c r="O37" s="14">
        <v>92.524500000000003</v>
      </c>
      <c r="P37" s="14">
        <v>90.057180000000002</v>
      </c>
      <c r="Q37" s="14"/>
      <c r="R37" s="14"/>
      <c r="S37" s="14"/>
      <c r="T37" s="14">
        <v>1744.3639963268399</v>
      </c>
      <c r="U37" s="14">
        <v>2183.2644938322601</v>
      </c>
      <c r="V37" s="14">
        <v>2292.1402800000001</v>
      </c>
      <c r="W37" s="14">
        <v>5025.3140100000001</v>
      </c>
      <c r="X37" s="14"/>
      <c r="Y37" s="14">
        <v>4679.8892100000003</v>
      </c>
      <c r="Z37" s="14"/>
      <c r="AA37" s="15"/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45787</v>
      </c>
      <c r="C40" s="13" t="s">
        <v>27</v>
      </c>
      <c r="D40" s="14">
        <v>10934.502768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>
        <v>1673.7365159999999</v>
      </c>
      <c r="S40" s="14">
        <v>1673.7365159999999</v>
      </c>
      <c r="T40" s="14"/>
      <c r="U40" s="14"/>
      <c r="V40" s="14"/>
      <c r="W40" s="14"/>
      <c r="X40" s="14">
        <v>19618.437600000001</v>
      </c>
      <c r="Y40" s="14">
        <v>10618.83100224</v>
      </c>
      <c r="Z40" s="14"/>
      <c r="AA40" s="15">
        <v>8993.0177640000002</v>
      </c>
    </row>
    <row r="41">
      <c r="A41" s="1"/>
      <c r="B41" s="16"/>
      <c r="C41" s="13" t="s">
        <v>28</v>
      </c>
      <c r="D41" s="14"/>
      <c r="E41" s="14">
        <v>1947.037392</v>
      </c>
      <c r="F41" s="14">
        <v>1869.30396</v>
      </c>
      <c r="G41" s="14">
        <v>1786.0181399999999</v>
      </c>
      <c r="H41" s="14">
        <v>1863.7515719999999</v>
      </c>
      <c r="I41" s="14"/>
      <c r="J41" s="14">
        <v>3011.862024</v>
      </c>
      <c r="K41" s="14">
        <v>2801.7684490424758</v>
      </c>
      <c r="L41" s="14">
        <v>1319.6175479999999</v>
      </c>
      <c r="M41" s="14">
        <v>169.65629999999999</v>
      </c>
      <c r="N41" s="14">
        <v>386.199432</v>
      </c>
      <c r="O41" s="14">
        <v>386.199432</v>
      </c>
      <c r="P41" s="14">
        <v>386.199432</v>
      </c>
      <c r="Q41" s="14">
        <v>386.199432</v>
      </c>
      <c r="R41" s="14"/>
      <c r="S41" s="14"/>
      <c r="T41" s="14"/>
      <c r="U41" s="14">
        <v>919.21684107492001</v>
      </c>
      <c r="V41" s="14">
        <v>3125.9944439999999</v>
      </c>
      <c r="W41" s="14">
        <v>3890.9901239999999</v>
      </c>
      <c r="X41" s="14"/>
      <c r="Y41" s="14"/>
      <c r="Z41" s="14">
        <v>3522.68172</v>
      </c>
      <c r="AA41" s="15"/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>
        <v>3099.1579019999999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>
        <v>-3084.6599999999999</v>
      </c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/>
      <c r="F43" s="19"/>
      <c r="G43" s="19"/>
      <c r="H43" s="19"/>
      <c r="I43" s="19">
        <v>9297.4737060000007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>
        <v>5737.4675999999999</v>
      </c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45788</v>
      </c>
      <c r="C44" s="13" t="s">
        <v>27</v>
      </c>
      <c r="D44" s="14">
        <v>7960.8905279999999</v>
      </c>
      <c r="E44" s="14">
        <v>7853.5443599999999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>
        <v>1674.97038</v>
      </c>
      <c r="K45" s="14">
        <v>1252.9888920000001</v>
      </c>
      <c r="L45" s="14">
        <v>91.922867999999994</v>
      </c>
      <c r="M45" s="14">
        <v>1170.3200039999999</v>
      </c>
      <c r="N45" s="14">
        <v>1170.3200039999999</v>
      </c>
      <c r="O45" s="14">
        <v>1170.3200039999999</v>
      </c>
      <c r="P45" s="14">
        <v>1170.3200039999999</v>
      </c>
      <c r="Q45" s="14">
        <v>1170.3200039999999</v>
      </c>
      <c r="R45" s="14">
        <v>1170.3200039999999</v>
      </c>
      <c r="S45" s="14">
        <v>1170.3200039999999</v>
      </c>
      <c r="T45" s="14"/>
      <c r="U45" s="14"/>
      <c r="V45" s="14">
        <v>2249.0256060000002</v>
      </c>
      <c r="W45" s="14">
        <v>2729.6290454847481</v>
      </c>
      <c r="X45" s="14">
        <v>5432.08626</v>
      </c>
      <c r="Y45" s="14">
        <v>3821.2768080000001</v>
      </c>
      <c r="Z45" s="14">
        <v>2009.0390580000001</v>
      </c>
      <c r="AA45" s="15">
        <v>1713.837096</v>
      </c>
    </row>
    <row r="46">
      <c r="A46" s="1"/>
      <c r="B46" s="16"/>
      <c r="C46" s="13" t="s">
        <v>29</v>
      </c>
      <c r="D46" s="14"/>
      <c r="E46" s="14"/>
      <c r="F46" s="14">
        <v>2967.7513859999999</v>
      </c>
      <c r="G46" s="14">
        <v>3035.613906</v>
      </c>
      <c r="H46" s="14">
        <v>3035.922372</v>
      </c>
      <c r="I46" s="14">
        <v>3035.3054400000001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>
        <v>-3084.6599999999999</v>
      </c>
      <c r="U46" s="14">
        <v>-2472.0465239999999</v>
      </c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/>
      <c r="F47" s="19">
        <v>8903.2541579999997</v>
      </c>
      <c r="G47" s="19">
        <v>9106.8417179999997</v>
      </c>
      <c r="H47" s="19">
        <v>9107.7671160000009</v>
      </c>
      <c r="I47" s="19">
        <v>9105.9163200000003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>
        <v>5737.4675999999999</v>
      </c>
      <c r="U47" s="19">
        <v>5737.4675999999999</v>
      </c>
      <c r="V47" s="19"/>
      <c r="W47" s="19"/>
      <c r="X47" s="19"/>
      <c r="Y47" s="19"/>
      <c r="Z47" s="19"/>
      <c r="AA47" s="20"/>
    </row>
    <row r="48" ht="15.75">
      <c r="A48" s="11"/>
      <c r="B48" s="12">
        <v>45789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>
        <v>3733.6724640000002</v>
      </c>
      <c r="Q48" s="14">
        <v>3908.8811519999999</v>
      </c>
      <c r="R48" s="14">
        <v>3221.001972</v>
      </c>
      <c r="S48" s="14"/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1831.933457716068</v>
      </c>
      <c r="E49" s="14"/>
      <c r="F49" s="14">
        <v>1547.882388</v>
      </c>
      <c r="G49" s="14">
        <v>2495.8985889705482</v>
      </c>
      <c r="H49" s="14">
        <v>2702.1621599999999</v>
      </c>
      <c r="I49" s="14">
        <v>3195.7077599999998</v>
      </c>
      <c r="J49" s="14">
        <v>4417.7232854295717</v>
      </c>
      <c r="K49" s="14">
        <v>4744.2070800000001</v>
      </c>
      <c r="L49" s="14">
        <v>3065.9854233239639</v>
      </c>
      <c r="M49" s="14">
        <v>1822.9301137442519</v>
      </c>
      <c r="N49" s="14">
        <v>692.81463599999995</v>
      </c>
      <c r="O49" s="14">
        <v>464.54979600000001</v>
      </c>
      <c r="P49" s="14"/>
      <c r="Q49" s="14"/>
      <c r="R49" s="14"/>
      <c r="S49" s="14">
        <v>924.781068</v>
      </c>
      <c r="T49" s="14">
        <v>2443.6676520000001</v>
      </c>
      <c r="U49" s="14">
        <v>1883.4933960000001</v>
      </c>
      <c r="V49" s="14">
        <v>4587.5063520000003</v>
      </c>
      <c r="W49" s="14">
        <v>4019.3119799999999</v>
      </c>
      <c r="X49" s="14">
        <v>5473.4207040000001</v>
      </c>
      <c r="Y49" s="14">
        <v>4809.6018720000002</v>
      </c>
      <c r="Z49" s="14">
        <v>4233.3873839999997</v>
      </c>
      <c r="AA49" s="15">
        <v>3199.4093520000001</v>
      </c>
    </row>
    <row r="50">
      <c r="A50" s="1"/>
      <c r="B50" s="16"/>
      <c r="C50" s="13" t="s">
        <v>29</v>
      </c>
      <c r="D50" s="14"/>
      <c r="E50" s="14">
        <v>2592.6567300000002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>
        <v>7777.97019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45790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>
        <v>2104.3550519999999</v>
      </c>
      <c r="O52" s="14">
        <v>633.58916399999998</v>
      </c>
      <c r="P52" s="14">
        <v>1542.9469320000001</v>
      </c>
      <c r="Q52" s="14">
        <v>2002.5612719999999</v>
      </c>
      <c r="R52" s="14">
        <v>2141.9879040000001</v>
      </c>
      <c r="S52" s="14">
        <v>2863.1814119999999</v>
      </c>
      <c r="T52" s="14">
        <v>3197.558556</v>
      </c>
      <c r="U52" s="14">
        <v>7272.1697114745721</v>
      </c>
      <c r="V52" s="14">
        <v>9089.8760880000009</v>
      </c>
      <c r="W52" s="14">
        <v>15540.51708</v>
      </c>
      <c r="X52" s="14">
        <v>27473.215823999999</v>
      </c>
      <c r="Y52" s="14">
        <v>14408.44686</v>
      </c>
      <c r="Z52" s="14">
        <v>10910.442419999999</v>
      </c>
      <c r="AA52" s="15">
        <v>8827.7433586381085</v>
      </c>
    </row>
    <row r="53">
      <c r="A53" s="1"/>
      <c r="B53" s="16"/>
      <c r="C53" s="13" t="s">
        <v>28</v>
      </c>
      <c r="D53" s="14">
        <v>3121.6759200000001</v>
      </c>
      <c r="E53" s="14">
        <v>1732.961988</v>
      </c>
      <c r="F53" s="14">
        <v>1724.9418720000001</v>
      </c>
      <c r="G53" s="14">
        <v>1780.4657520000001</v>
      </c>
      <c r="H53" s="14">
        <v>1834.755768</v>
      </c>
      <c r="I53" s="14">
        <v>2106.82278</v>
      </c>
      <c r="J53" s="14">
        <v>3875.7616443393481</v>
      </c>
      <c r="K53" s="14">
        <v>2379.2057814857399</v>
      </c>
      <c r="L53" s="14">
        <v>1859.2432229590561</v>
      </c>
      <c r="M53" s="14">
        <v>1509.6326039999999</v>
      </c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45791</v>
      </c>
      <c r="C56" s="13" t="s">
        <v>27</v>
      </c>
      <c r="D56" s="14">
        <v>10230.74238</v>
      </c>
      <c r="E56" s="14">
        <v>9539.2759499999993</v>
      </c>
      <c r="F56" s="14"/>
      <c r="G56" s="14"/>
      <c r="H56" s="14"/>
      <c r="I56" s="14"/>
      <c r="J56" s="14"/>
      <c r="K56" s="14">
        <v>11297.24145</v>
      </c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>
        <v>11370.14116491033</v>
      </c>
      <c r="W56" s="14"/>
      <c r="X56" s="14">
        <v>27295.961159999999</v>
      </c>
      <c r="Y56" s="14">
        <v>11533.651054700789</v>
      </c>
      <c r="Z56" s="14">
        <v>9235.1787600000007</v>
      </c>
      <c r="AA56" s="15">
        <v>8478.0199350000003</v>
      </c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>
        <v>4138.9292999999998</v>
      </c>
      <c r="K57" s="14"/>
      <c r="L57" s="14">
        <v>2095.3794270130502</v>
      </c>
      <c r="M57" s="14">
        <v>1340.37159</v>
      </c>
      <c r="N57" s="14">
        <v>148.03919999999999</v>
      </c>
      <c r="O57" s="14">
        <v>180.73119</v>
      </c>
      <c r="P57" s="14">
        <v>171.47873999999999</v>
      </c>
      <c r="Q57" s="14">
        <v>65.383979999999994</v>
      </c>
      <c r="R57" s="14">
        <v>75.870090000000005</v>
      </c>
      <c r="S57" s="14">
        <v>370.71483000000001</v>
      </c>
      <c r="T57" s="14">
        <v>1084.10324337567</v>
      </c>
      <c r="U57" s="14">
        <v>1913.4063700899001</v>
      </c>
      <c r="V57" s="14"/>
      <c r="W57" s="14">
        <v>5690.8735800000004</v>
      </c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>
        <v>3148.3003199999998</v>
      </c>
      <c r="G58" s="14">
        <v>3125.7860249999999</v>
      </c>
      <c r="H58" s="14">
        <v>3133.187985</v>
      </c>
      <c r="I58" s="14">
        <v>3345.3775049999999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>
        <v>9444.9009600000009</v>
      </c>
      <c r="G59" s="19">
        <v>9377.3580750000001</v>
      </c>
      <c r="H59" s="19">
        <v>9399.5639549999996</v>
      </c>
      <c r="I59" s="19">
        <v>10036.132514999999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45792</v>
      </c>
      <c r="C60" s="13" t="s">
        <v>27</v>
      </c>
      <c r="D60" s="14">
        <v>9538.3267319999995</v>
      </c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>
        <v>10383.135861999999</v>
      </c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>
        <v>2311.8171010000001</v>
      </c>
      <c r="K61" s="14">
        <v>2501.722321899515</v>
      </c>
      <c r="L61" s="14">
        <v>2579.280818939726</v>
      </c>
      <c r="M61" s="14">
        <v>1305.7542575</v>
      </c>
      <c r="N61" s="14">
        <v>263.92577199999999</v>
      </c>
      <c r="O61" s="14">
        <v>165.261932</v>
      </c>
      <c r="P61" s="14">
        <v>151.079005</v>
      </c>
      <c r="Q61" s="14">
        <v>215.82714999999999</v>
      </c>
      <c r="R61" s="14">
        <v>240.49311</v>
      </c>
      <c r="S61" s="14">
        <v>791.16066699999999</v>
      </c>
      <c r="T61" s="14"/>
      <c r="U61" s="14">
        <v>1594.4781287476139</v>
      </c>
      <c r="V61" s="14">
        <v>1902.0538405</v>
      </c>
      <c r="W61" s="14">
        <v>2584.5129827243431</v>
      </c>
      <c r="X61" s="14">
        <v>4921.4756690000004</v>
      </c>
      <c r="Y61" s="14">
        <v>3960.119878</v>
      </c>
      <c r="Z61" s="14"/>
      <c r="AA61" s="15">
        <v>2077.2819185918688</v>
      </c>
    </row>
    <row r="62">
      <c r="A62" s="1"/>
      <c r="B62" s="16"/>
      <c r="C62" s="13" t="s">
        <v>29</v>
      </c>
      <c r="D62" s="14"/>
      <c r="E62" s="14">
        <v>2925.6911805</v>
      </c>
      <c r="F62" s="14">
        <v>2874.817638</v>
      </c>
      <c r="G62" s="14">
        <v>2892.3921344999999</v>
      </c>
      <c r="H62" s="14">
        <v>2968.2399614999999</v>
      </c>
      <c r="I62" s="14">
        <v>3211.5079919999998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>
        <v>2418.1890535000002</v>
      </c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>
        <v>8777.0735414999999</v>
      </c>
      <c r="F63" s="19">
        <v>8624.4529139999995</v>
      </c>
      <c r="G63" s="19">
        <v>8677.1764034999997</v>
      </c>
      <c r="H63" s="19">
        <v>8904.7198845000003</v>
      </c>
      <c r="I63" s="19">
        <v>9634.5239760000004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>
        <v>7254.5671604999998</v>
      </c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45793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>
        <v>9963.2855909999998</v>
      </c>
      <c r="M64" s="14">
        <v>7141.9493766923606</v>
      </c>
      <c r="N64" s="14">
        <v>4179.6515249119611</v>
      </c>
      <c r="O64" s="14">
        <v>2272.3427853817388</v>
      </c>
      <c r="P64" s="14">
        <v>2850.3858796</v>
      </c>
      <c r="Q64" s="14">
        <v>2956.6313448000001</v>
      </c>
      <c r="R64" s="14">
        <v>3287.0769273999999</v>
      </c>
      <c r="S64" s="14">
        <v>2007.4758184692751</v>
      </c>
      <c r="T64" s="14">
        <v>3477.1888842953431</v>
      </c>
      <c r="U64" s="14">
        <v>6267.9027945904791</v>
      </c>
      <c r="V64" s="14">
        <v>12287.831583445264</v>
      </c>
      <c r="W64" s="14">
        <v>10411.075496136811</v>
      </c>
      <c r="X64" s="14">
        <v>15095.607135</v>
      </c>
      <c r="Y64" s="14">
        <v>12083.264711</v>
      </c>
      <c r="Z64" s="14"/>
      <c r="AA64" s="15">
        <v>10741.022117</v>
      </c>
    </row>
    <row r="65">
      <c r="A65" s="1"/>
      <c r="B65" s="16"/>
      <c r="C65" s="13" t="s">
        <v>28</v>
      </c>
      <c r="D65" s="14">
        <v>2400.2706716677781</v>
      </c>
      <c r="E65" s="14">
        <v>2618.299533547096</v>
      </c>
      <c r="F65" s="14">
        <v>1612.786441</v>
      </c>
      <c r="G65" s="14">
        <v>1598.6121619999999</v>
      </c>
      <c r="H65" s="14">
        <v>1669.483557</v>
      </c>
      <c r="I65" s="14">
        <v>1799.5171600000001</v>
      </c>
      <c r="J65" s="14">
        <v>3051.2881980449961</v>
      </c>
      <c r="K65" s="14">
        <v>3232.0564751537231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>
        <v>3597.1855009999999</v>
      </c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45794</v>
      </c>
      <c r="C68" s="13" t="s">
        <v>27</v>
      </c>
      <c r="D68" s="14">
        <v>8693.8104960000001</v>
      </c>
      <c r="E68" s="14">
        <v>8708.5958879999998</v>
      </c>
      <c r="F68" s="14"/>
      <c r="G68" s="14"/>
      <c r="H68" s="14"/>
      <c r="I68" s="14">
        <v>8836.1198939999995</v>
      </c>
      <c r="J68" s="14">
        <v>8553.3492719999995</v>
      </c>
      <c r="K68" s="14">
        <v>8354.9785960000008</v>
      </c>
      <c r="L68" s="14">
        <v>5037.1134175185016</v>
      </c>
      <c r="M68" s="14">
        <v>77.007249999999999</v>
      </c>
      <c r="N68" s="14"/>
      <c r="O68" s="14"/>
      <c r="P68" s="14"/>
      <c r="Q68" s="14">
        <v>236.566272</v>
      </c>
      <c r="R68" s="14">
        <v>236.566272</v>
      </c>
      <c r="S68" s="14">
        <v>236.566272</v>
      </c>
      <c r="T68" s="14">
        <v>396.74135200000001</v>
      </c>
      <c r="U68" s="14">
        <v>3856.2026343510101</v>
      </c>
      <c r="V68" s="14">
        <v>11096.78784597971</v>
      </c>
      <c r="W68" s="14">
        <v>14465.761862099906</v>
      </c>
      <c r="X68" s="14">
        <v>22447.961801387293</v>
      </c>
      <c r="Y68" s="14">
        <v>14296.241948000001</v>
      </c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>
        <v>54.829161999999997</v>
      </c>
      <c r="O69" s="14">
        <v>54.829161999999997</v>
      </c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>
        <v>4677.1123360000001</v>
      </c>
      <c r="AA69" s="15">
        <v>4713.459758</v>
      </c>
    </row>
    <row r="70">
      <c r="A70" s="1"/>
      <c r="B70" s="16"/>
      <c r="C70" s="13" t="s">
        <v>29</v>
      </c>
      <c r="D70" s="14"/>
      <c r="E70" s="14"/>
      <c r="F70" s="14">
        <v>2753.1632020000002</v>
      </c>
      <c r="G70" s="14">
        <v>2762.096043</v>
      </c>
      <c r="H70" s="14">
        <v>2800.5996679999998</v>
      </c>
      <c r="I70" s="14"/>
      <c r="J70" s="14"/>
      <c r="K70" s="14"/>
      <c r="L70" s="14"/>
      <c r="M70" s="14"/>
      <c r="N70" s="14"/>
      <c r="O70" s="14"/>
      <c r="P70" s="14">
        <v>-2725.4405919999999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>
        <v>8259.4896059999992</v>
      </c>
      <c r="G71" s="19">
        <v>8286.2881290000005</v>
      </c>
      <c r="H71" s="19">
        <v>8401.7990040000004</v>
      </c>
      <c r="I71" s="19"/>
      <c r="J71" s="19"/>
      <c r="K71" s="19"/>
      <c r="L71" s="19"/>
      <c r="M71" s="19"/>
      <c r="N71" s="19"/>
      <c r="O71" s="19"/>
      <c r="P71" s="19">
        <v>5729.3393999999998</v>
      </c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45795</v>
      </c>
      <c r="C72" s="13" t="s">
        <v>27</v>
      </c>
      <c r="D72" s="14">
        <v>9977.6753680000002</v>
      </c>
      <c r="E72" s="14">
        <v>9460.1866480000008</v>
      </c>
      <c r="F72" s="14"/>
      <c r="G72" s="14"/>
      <c r="H72" s="14">
        <v>7949.6124319999999</v>
      </c>
      <c r="I72" s="14"/>
      <c r="J72" s="14"/>
      <c r="K72" s="14"/>
      <c r="L72" s="14"/>
      <c r="M72" s="14"/>
      <c r="N72" s="14"/>
      <c r="O72" s="14">
        <v>1347.934904</v>
      </c>
      <c r="P72" s="14">
        <v>1347.934904</v>
      </c>
      <c r="Q72" s="14">
        <v>1347.934904</v>
      </c>
      <c r="R72" s="14"/>
      <c r="S72" s="14"/>
      <c r="T72" s="14">
        <v>1347.934904</v>
      </c>
      <c r="U72" s="14">
        <v>2127.8045022952142</v>
      </c>
      <c r="V72" s="14">
        <v>8187.4718873653082</v>
      </c>
      <c r="W72" s="14">
        <v>11961.382127999999</v>
      </c>
      <c r="X72" s="14">
        <v>12845.398760311908</v>
      </c>
      <c r="Y72" s="14">
        <v>11069.77357946811</v>
      </c>
      <c r="Z72" s="14">
        <v>9601.4610685600001</v>
      </c>
      <c r="AA72" s="15">
        <v>9778.6886340000001</v>
      </c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>
        <v>3064.2724920000001</v>
      </c>
      <c r="G74" s="14">
        <v>3027.9250699999998</v>
      </c>
      <c r="H74" s="14"/>
      <c r="I74" s="14">
        <v>3047.3308969999998</v>
      </c>
      <c r="J74" s="14">
        <v>2834.7908870000001</v>
      </c>
      <c r="K74" s="14">
        <v>2708.1909679999999</v>
      </c>
      <c r="L74" s="14">
        <v>1962.14473</v>
      </c>
      <c r="M74" s="14">
        <v>-1934.4221199999999</v>
      </c>
      <c r="N74" s="14">
        <v>-2464.232</v>
      </c>
      <c r="O74" s="14"/>
      <c r="P74" s="14"/>
      <c r="Q74" s="14"/>
      <c r="R74" s="14">
        <v>-3080.29</v>
      </c>
      <c r="S74" s="14">
        <v>-3016.8360259999999</v>
      </c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>
        <v>9192.8174760000002</v>
      </c>
      <c r="G75" s="19">
        <v>9083.7752099999998</v>
      </c>
      <c r="H75" s="19"/>
      <c r="I75" s="19">
        <v>9141.9926909999995</v>
      </c>
      <c r="J75" s="19">
        <v>8504.3726609999994</v>
      </c>
      <c r="K75" s="19">
        <v>8124.5729039999997</v>
      </c>
      <c r="L75" s="19">
        <v>5886.4341899999999</v>
      </c>
      <c r="M75" s="19">
        <v>5729.3393999999998</v>
      </c>
      <c r="N75" s="19">
        <v>5729.3393999999998</v>
      </c>
      <c r="O75" s="19"/>
      <c r="P75" s="19"/>
      <c r="Q75" s="19"/>
      <c r="R75" s="19">
        <v>5729.3393999999998</v>
      </c>
      <c r="S75" s="19">
        <v>5729.3393999999998</v>
      </c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45796</v>
      </c>
      <c r="C76" s="13" t="s">
        <v>27</v>
      </c>
      <c r="D76" s="14">
        <v>10384.273648</v>
      </c>
      <c r="E76" s="14"/>
      <c r="F76" s="14"/>
      <c r="G76" s="14"/>
      <c r="H76" s="14"/>
      <c r="I76" s="14"/>
      <c r="J76" s="14"/>
      <c r="K76" s="14">
        <v>12475.174499999999</v>
      </c>
      <c r="L76" s="14">
        <v>9371.6983168668885</v>
      </c>
      <c r="M76" s="14">
        <v>7673.2264108668878</v>
      </c>
      <c r="N76" s="14">
        <v>5754.26174608361</v>
      </c>
      <c r="O76" s="14">
        <v>2322.5386600000002</v>
      </c>
      <c r="P76" s="14">
        <v>1022.65628</v>
      </c>
      <c r="Q76" s="14">
        <v>400.43770000000001</v>
      </c>
      <c r="R76" s="14">
        <v>640.70032000000003</v>
      </c>
      <c r="S76" s="14">
        <v>2318.8423120000002</v>
      </c>
      <c r="T76" s="14">
        <v>6395.2980980000002</v>
      </c>
      <c r="U76" s="14">
        <v>8825.6098262368632</v>
      </c>
      <c r="V76" s="14"/>
      <c r="W76" s="14">
        <v>14018.399789999999</v>
      </c>
      <c r="X76" s="14">
        <v>20012.996849079434</v>
      </c>
      <c r="Y76" s="14">
        <v>13151.469887944138</v>
      </c>
      <c r="Z76" s="14">
        <v>11460.762888482635</v>
      </c>
      <c r="AA76" s="15">
        <v>9462.2319605600005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>
        <v>4219.3812420000004</v>
      </c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>
        <v>3757.3377420000002</v>
      </c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>
        <v>3257.0986459999999</v>
      </c>
      <c r="F78" s="14">
        <v>3044.866665</v>
      </c>
      <c r="G78" s="14">
        <v>2947.2214720000002</v>
      </c>
      <c r="H78" s="14">
        <v>3206.5818899999999</v>
      </c>
      <c r="I78" s="14">
        <v>3560.5072110000001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>
        <v>9771.2959379999993</v>
      </c>
      <c r="F79" s="19">
        <v>9134.5999950000005</v>
      </c>
      <c r="G79" s="19">
        <v>8841.6644159999996</v>
      </c>
      <c r="H79" s="19">
        <v>9619.7456700000002</v>
      </c>
      <c r="I79" s="19">
        <v>10681.521633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45797</v>
      </c>
      <c r="C80" s="13" t="s">
        <v>27</v>
      </c>
      <c r="D80" s="14">
        <v>11150.012334999999</v>
      </c>
      <c r="E80" s="14"/>
      <c r="F80" s="14">
        <v>8582.336104</v>
      </c>
      <c r="G80" s="14">
        <v>8819.5704089999999</v>
      </c>
      <c r="H80" s="14">
        <v>9664.9872049999994</v>
      </c>
      <c r="I80" s="14">
        <v>10483.907702</v>
      </c>
      <c r="J80" s="14">
        <v>12314.200172795183</v>
      </c>
      <c r="K80" s="14">
        <v>12398.419352999999</v>
      </c>
      <c r="L80" s="14">
        <v>8801.0846189999993</v>
      </c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>
        <v>10533.203142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>
        <v>386.96920399999999</v>
      </c>
      <c r="Q81" s="14">
        <v>433.79987199999999</v>
      </c>
      <c r="R81" s="14">
        <v>613.11203499999999</v>
      </c>
      <c r="S81" s="14">
        <v>1032.739468</v>
      </c>
      <c r="T81" s="14">
        <v>2114.1357443319048</v>
      </c>
      <c r="U81" s="14">
        <v>2235.3057265087632</v>
      </c>
      <c r="V81" s="14">
        <v>2570.1410030000002</v>
      </c>
      <c r="W81" s="14">
        <v>4763.2165572143767</v>
      </c>
      <c r="X81" s="14">
        <v>8421.5097310000001</v>
      </c>
      <c r="Y81" s="14">
        <v>5188.9612530000004</v>
      </c>
      <c r="Z81" s="14">
        <v>4081.6624320000001</v>
      </c>
      <c r="AA81" s="15"/>
    </row>
    <row r="82">
      <c r="A82" s="1"/>
      <c r="B82" s="16"/>
      <c r="C82" s="13" t="s">
        <v>29</v>
      </c>
      <c r="D82" s="14"/>
      <c r="E82" s="14">
        <v>3387.8291140000001</v>
      </c>
      <c r="F82" s="14"/>
      <c r="G82" s="14"/>
      <c r="H82" s="14"/>
      <c r="I82" s="14"/>
      <c r="J82" s="14"/>
      <c r="K82" s="14"/>
      <c r="L82" s="14"/>
      <c r="M82" s="14">
        <v>2061.4736815000001</v>
      </c>
      <c r="N82" s="14">
        <v>1975.2066615000001</v>
      </c>
      <c r="O82" s="14">
        <v>-1478.8632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>
        <v>10163.487342</v>
      </c>
      <c r="F83" s="19"/>
      <c r="G83" s="19"/>
      <c r="H83" s="19"/>
      <c r="I83" s="19"/>
      <c r="J83" s="19"/>
      <c r="K83" s="19"/>
      <c r="L83" s="19"/>
      <c r="M83" s="19">
        <v>6184.4210444999999</v>
      </c>
      <c r="N83" s="19">
        <v>5925.6199845000001</v>
      </c>
      <c r="O83" s="19">
        <v>5730.5949000000001</v>
      </c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45798</v>
      </c>
      <c r="C84" s="13" t="s">
        <v>27</v>
      </c>
      <c r="D84" s="14">
        <v>12316.263318726978</v>
      </c>
      <c r="E84" s="14">
        <v>8329.7540100000006</v>
      </c>
      <c r="F84" s="14">
        <v>8052.4037099999996</v>
      </c>
      <c r="G84" s="14"/>
      <c r="H84" s="14"/>
      <c r="I84" s="14">
        <v>8353.1747020000003</v>
      </c>
      <c r="J84" s="14"/>
      <c r="K84" s="14">
        <v>11347.739229800429</v>
      </c>
      <c r="L84" s="14">
        <v>8740.5217537835924</v>
      </c>
      <c r="M84" s="14">
        <v>6955.3924172397237</v>
      </c>
      <c r="N84" s="14">
        <v>3383.0573260000001</v>
      </c>
      <c r="O84" s="14">
        <v>4591.0719660000004</v>
      </c>
      <c r="P84" s="14">
        <v>4006.1709999999998</v>
      </c>
      <c r="Q84" s="14">
        <v>3619.1132480000001</v>
      </c>
      <c r="R84" s="14">
        <v>4412.3351060000005</v>
      </c>
      <c r="S84" s="14">
        <v>6954.8395964584242</v>
      </c>
      <c r="T84" s="14">
        <v>8330.0062181871381</v>
      </c>
      <c r="U84" s="14">
        <v>14107.885259999999</v>
      </c>
      <c r="V84" s="14">
        <v>15639.38271669491</v>
      </c>
      <c r="W84" s="14">
        <v>27007.755880000001</v>
      </c>
      <c r="X84" s="14"/>
      <c r="Y84" s="14">
        <v>17476.766904</v>
      </c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>
        <v>4441.3028039999999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>
        <v>10939.9285</v>
      </c>
      <c r="Y85" s="14"/>
      <c r="Z85" s="14">
        <v>4869.0385999999999</v>
      </c>
      <c r="AA85" s="15">
        <v>4246.0777361539558</v>
      </c>
    </row>
    <row r="86">
      <c r="A86" s="1"/>
      <c r="B86" s="16"/>
      <c r="C86" s="13" t="s">
        <v>29</v>
      </c>
      <c r="D86" s="14"/>
      <c r="E86" s="14"/>
      <c r="F86" s="14"/>
      <c r="G86" s="14">
        <v>3081.6700000000001</v>
      </c>
      <c r="H86" s="14">
        <v>3050.2369659999999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/>
      <c r="G87" s="19">
        <v>9245.0100000000002</v>
      </c>
      <c r="H87" s="19">
        <v>9150.7108979999994</v>
      </c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45799</v>
      </c>
      <c r="C88" s="13" t="s">
        <v>27</v>
      </c>
      <c r="D88" s="14"/>
      <c r="E88" s="14"/>
      <c r="F88" s="14"/>
      <c r="G88" s="14"/>
      <c r="H88" s="14"/>
      <c r="I88" s="14"/>
      <c r="J88" s="14">
        <v>9325.4194599999992</v>
      </c>
      <c r="K88" s="14">
        <v>9605.9771414855495</v>
      </c>
      <c r="L88" s="14">
        <v>8498.8005749999993</v>
      </c>
      <c r="M88" s="14">
        <v>7214.044425</v>
      </c>
      <c r="N88" s="14">
        <v>5881.5335500000001</v>
      </c>
      <c r="O88" s="14">
        <v>5576.7584307534498</v>
      </c>
      <c r="P88" s="14">
        <v>5528.7647749999996</v>
      </c>
      <c r="Q88" s="14">
        <v>4477.5446350000002</v>
      </c>
      <c r="R88" s="14">
        <v>5430.7905650000002</v>
      </c>
      <c r="S88" s="14">
        <v>7462.9509519483599</v>
      </c>
      <c r="T88" s="14">
        <v>8108.9513676442602</v>
      </c>
      <c r="U88" s="14">
        <v>9276.1431764168101</v>
      </c>
      <c r="V88" s="14"/>
      <c r="W88" s="14">
        <v>12141.40776</v>
      </c>
      <c r="X88" s="14"/>
      <c r="Y88" s="14"/>
      <c r="Z88" s="14"/>
      <c r="AA88" s="15">
        <v>10660.70319</v>
      </c>
    </row>
    <row r="89">
      <c r="A89" s="1"/>
      <c r="B89" s="16"/>
      <c r="C89" s="13" t="s">
        <v>28</v>
      </c>
      <c r="D89" s="14">
        <v>3219.5927499999998</v>
      </c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>
        <v>3803.7408700000001</v>
      </c>
      <c r="W89" s="14"/>
      <c r="X89" s="14">
        <v>5492.1014699999996</v>
      </c>
      <c r="Y89" s="14">
        <v>4217.8205500000004</v>
      </c>
      <c r="Z89" s="14">
        <v>3734.72759</v>
      </c>
      <c r="AA89" s="15"/>
    </row>
    <row r="90">
      <c r="A90" s="1"/>
      <c r="B90" s="16"/>
      <c r="C90" s="13" t="s">
        <v>29</v>
      </c>
      <c r="D90" s="14"/>
      <c r="E90" s="14">
        <v>2929.0591650000001</v>
      </c>
      <c r="F90" s="14">
        <v>2753.4450149999998</v>
      </c>
      <c r="G90" s="14">
        <v>2771.930715</v>
      </c>
      <c r="H90" s="14">
        <v>2778.092615</v>
      </c>
      <c r="I90" s="14">
        <v>2987.5972149999998</v>
      </c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>
        <v>8787.1774949999999</v>
      </c>
      <c r="F91" s="19">
        <v>8260.3350449999998</v>
      </c>
      <c r="G91" s="19">
        <v>8315.7921449999994</v>
      </c>
      <c r="H91" s="19">
        <v>8334.2778450000005</v>
      </c>
      <c r="I91" s="19">
        <v>8962.7916449999993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45800</v>
      </c>
      <c r="C92" s="13" t="s">
        <v>27</v>
      </c>
      <c r="D92" s="14">
        <v>9951.0622469999998</v>
      </c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>
        <v>9406.9549979999993</v>
      </c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>
        <v>1841.8307669999999</v>
      </c>
      <c r="I93" s="14">
        <v>3252.935637</v>
      </c>
      <c r="J93" s="14">
        <v>4220.9905500000004</v>
      </c>
      <c r="K93" s="14">
        <v>4038.5443640798972</v>
      </c>
      <c r="L93" s="14">
        <v>3531.389256158337</v>
      </c>
      <c r="M93" s="14">
        <v>2682.4211076436832</v>
      </c>
      <c r="N93" s="14">
        <v>1564.539417</v>
      </c>
      <c r="O93" s="14">
        <v>1371.0516749999999</v>
      </c>
      <c r="P93" s="14">
        <v>749.91905099999997</v>
      </c>
      <c r="Q93" s="14">
        <v>773.33476499999995</v>
      </c>
      <c r="R93" s="14">
        <v>949.56882299999995</v>
      </c>
      <c r="S93" s="14">
        <v>1453.006674</v>
      </c>
      <c r="T93" s="14">
        <v>2877.6776887005208</v>
      </c>
      <c r="U93" s="14"/>
      <c r="V93" s="14">
        <v>3845.1067200000002</v>
      </c>
      <c r="W93" s="14">
        <v>3690.2485314799651</v>
      </c>
      <c r="X93" s="14">
        <v>3862.7338606063831</v>
      </c>
      <c r="Y93" s="14">
        <v>2983.9505931396629</v>
      </c>
      <c r="Z93" s="14">
        <v>2639.767969174392</v>
      </c>
      <c r="AA93" s="15">
        <v>2832.1597300537801</v>
      </c>
    </row>
    <row r="94">
      <c r="A94" s="1"/>
      <c r="B94" s="16"/>
      <c r="C94" s="13" t="s">
        <v>29</v>
      </c>
      <c r="D94" s="14"/>
      <c r="E94" s="14">
        <v>3052.3615605</v>
      </c>
      <c r="F94" s="14">
        <v>2848.0902660000002</v>
      </c>
      <c r="G94" s="14">
        <v>2837.6148149999999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>
        <v>9157.0846815000004</v>
      </c>
      <c r="F95" s="19">
        <v>8544.2707979999996</v>
      </c>
      <c r="G95" s="19">
        <v>8512.8444450000006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45801</v>
      </c>
      <c r="C96" s="13" t="s">
        <v>27</v>
      </c>
      <c r="D96" s="14">
        <v>10317.953078</v>
      </c>
      <c r="E96" s="14">
        <v>7875.460153</v>
      </c>
      <c r="F96" s="14"/>
      <c r="G96" s="14"/>
      <c r="H96" s="14"/>
      <c r="I96" s="14"/>
      <c r="J96" s="14"/>
      <c r="K96" s="14"/>
      <c r="L96" s="14">
        <v>5837.3269399999999</v>
      </c>
      <c r="M96" s="14"/>
      <c r="N96" s="14"/>
      <c r="O96" s="14"/>
      <c r="P96" s="14"/>
      <c r="Q96" s="14"/>
      <c r="R96" s="14"/>
      <c r="S96" s="14"/>
      <c r="T96" s="14"/>
      <c r="U96" s="14"/>
      <c r="V96" s="14">
        <v>8959.4030700000003</v>
      </c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>
        <v>1671.6822239999999</v>
      </c>
      <c r="H97" s="14">
        <v>1645.7933399999999</v>
      </c>
      <c r="I97" s="14">
        <v>1645.7933399999999</v>
      </c>
      <c r="J97" s="14">
        <v>1662.4361939999999</v>
      </c>
      <c r="K97" s="14">
        <v>2174.9459064921639</v>
      </c>
      <c r="L97" s="14"/>
      <c r="M97" s="14">
        <v>347.40714996927801</v>
      </c>
      <c r="N97" s="14">
        <v>912.21482320447797</v>
      </c>
      <c r="O97" s="14">
        <v>911.04851048821797</v>
      </c>
      <c r="P97" s="14">
        <v>912.54198411359596</v>
      </c>
      <c r="Q97" s="14">
        <v>911.88499142549404</v>
      </c>
      <c r="R97" s="14">
        <v>951.513023566426</v>
      </c>
      <c r="S97" s="14">
        <v>910.87914047787399</v>
      </c>
      <c r="T97" s="14">
        <v>903.47873703146001</v>
      </c>
      <c r="U97" s="14">
        <v>964.66913</v>
      </c>
      <c r="V97" s="14"/>
      <c r="W97" s="14">
        <v>3782.859074</v>
      </c>
      <c r="X97" s="14">
        <v>4371.20925695607</v>
      </c>
      <c r="Y97" s="14">
        <v>2855.4031485704959</v>
      </c>
      <c r="Z97" s="14">
        <v>4204.4780419999997</v>
      </c>
      <c r="AA97" s="15">
        <v>2427.6283636483122</v>
      </c>
    </row>
    <row r="98">
      <c r="A98" s="1"/>
      <c r="B98" s="16"/>
      <c r="C98" s="13" t="s">
        <v>29</v>
      </c>
      <c r="D98" s="14"/>
      <c r="E98" s="14"/>
      <c r="F98" s="14">
        <v>2926.3684950000002</v>
      </c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>
        <v>8779.105485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45802</v>
      </c>
      <c r="C100" s="13" t="s">
        <v>27</v>
      </c>
      <c r="D100" s="14">
        <v>7096.019824</v>
      </c>
      <c r="E100" s="14"/>
      <c r="F100" s="14">
        <v>1785.40087597761</v>
      </c>
      <c r="G100" s="14">
        <v>651.83759797761002</v>
      </c>
      <c r="H100" s="14">
        <v>272.05626973831397</v>
      </c>
      <c r="I100" s="14">
        <v>260.738046</v>
      </c>
      <c r="J100" s="14">
        <v>93.076701999999997</v>
      </c>
      <c r="K100" s="14">
        <v>100.12049593174601</v>
      </c>
      <c r="L100" s="14">
        <v>2433.555096</v>
      </c>
      <c r="M100" s="14">
        <v>2433.555096</v>
      </c>
      <c r="N100" s="14">
        <v>2433.555096</v>
      </c>
      <c r="O100" s="14">
        <v>2433.555096</v>
      </c>
      <c r="P100" s="14">
        <v>2433.555096</v>
      </c>
      <c r="Q100" s="14">
        <v>2433.555096</v>
      </c>
      <c r="R100" s="14">
        <v>2433.555096</v>
      </c>
      <c r="S100" s="14">
        <v>2433.555096</v>
      </c>
      <c r="T100" s="14">
        <v>2487.7351971018961</v>
      </c>
      <c r="U100" s="14">
        <v>2433.555096</v>
      </c>
      <c r="V100" s="14">
        <v>5189.3828810067062</v>
      </c>
      <c r="W100" s="14">
        <v>9209.0458799999997</v>
      </c>
      <c r="X100" s="14">
        <v>10702.587926</v>
      </c>
      <c r="Y100" s="14">
        <v>9790.7686658345792</v>
      </c>
      <c r="Z100" s="14">
        <v>9709.5643039999995</v>
      </c>
      <c r="AA100" s="15">
        <v>8878.0380060000007</v>
      </c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>
        <v>1911.7708029999999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>
        <v>5735.3124090000001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45803</v>
      </c>
      <c r="C104" s="13" t="s">
        <v>27</v>
      </c>
      <c r="D104" s="14">
        <v>8783.7284999999993</v>
      </c>
      <c r="E104" s="14">
        <v>7952.8186040000001</v>
      </c>
      <c r="F104" s="14"/>
      <c r="G104" s="14"/>
      <c r="H104" s="14"/>
      <c r="I104" s="14">
        <v>8972.3475120000003</v>
      </c>
      <c r="J104" s="14">
        <v>11562.468715999999</v>
      </c>
      <c r="K104" s="14">
        <v>12359.276450580106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>
        <v>8540.2189805110938</v>
      </c>
      <c r="V104" s="14">
        <v>10683.447818537721</v>
      </c>
      <c r="W104" s="14">
        <v>12927.182744</v>
      </c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>
        <v>4138.5230279999996</v>
      </c>
      <c r="M105" s="14"/>
      <c r="N105" s="14">
        <v>1218.6267539999999</v>
      </c>
      <c r="O105" s="14">
        <v>437.64542</v>
      </c>
      <c r="P105" s="14">
        <v>290.32534199999998</v>
      </c>
      <c r="Q105" s="14">
        <v>186.15340399999999</v>
      </c>
      <c r="R105" s="14">
        <v>189.23541399999999</v>
      </c>
      <c r="S105" s="14">
        <v>170.12695199999999</v>
      </c>
      <c r="T105" s="14">
        <v>747.69562599999995</v>
      </c>
      <c r="U105" s="14"/>
      <c r="V105" s="14"/>
      <c r="W105" s="14"/>
      <c r="X105" s="14">
        <v>5887.0399129348916</v>
      </c>
      <c r="Y105" s="14">
        <v>4864.7773477447699</v>
      </c>
      <c r="Z105" s="14">
        <v>2591.029585764968</v>
      </c>
      <c r="AA105" s="15">
        <v>2080.0485490000001</v>
      </c>
    </row>
    <row r="106">
      <c r="A106" s="1"/>
      <c r="B106" s="16"/>
      <c r="C106" s="13" t="s">
        <v>29</v>
      </c>
      <c r="D106" s="14"/>
      <c r="E106" s="14"/>
      <c r="F106" s="14">
        <v>2541.733647</v>
      </c>
      <c r="G106" s="14">
        <v>2514.9201600000001</v>
      </c>
      <c r="H106" s="14">
        <v>2677.6502879999998</v>
      </c>
      <c r="I106" s="14"/>
      <c r="J106" s="14"/>
      <c r="K106" s="14"/>
      <c r="L106" s="14"/>
      <c r="M106" s="14">
        <v>3012.6647750000002</v>
      </c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/>
      <c r="F107" s="19">
        <v>7625.2009410000001</v>
      </c>
      <c r="G107" s="19">
        <v>7544.7604799999999</v>
      </c>
      <c r="H107" s="19">
        <v>8032.9508640000004</v>
      </c>
      <c r="I107" s="19"/>
      <c r="J107" s="19"/>
      <c r="K107" s="19"/>
      <c r="L107" s="19"/>
      <c r="M107" s="19">
        <v>9037.9943249999997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45804</v>
      </c>
      <c r="C108" s="13" t="s">
        <v>27</v>
      </c>
      <c r="D108" s="14">
        <v>9760.4634189999997</v>
      </c>
      <c r="E108" s="14">
        <v>8680.626972</v>
      </c>
      <c r="F108" s="14">
        <v>8079.3473969999995</v>
      </c>
      <c r="G108" s="14"/>
      <c r="H108" s="14"/>
      <c r="I108" s="14"/>
      <c r="J108" s="14">
        <v>9455.1218651186318</v>
      </c>
      <c r="K108" s="14">
        <v>7669.7990950586454</v>
      </c>
      <c r="L108" s="14"/>
      <c r="M108" s="14"/>
      <c r="N108" s="14"/>
      <c r="O108" s="14"/>
      <c r="P108" s="14">
        <v>16.034122</v>
      </c>
      <c r="Q108" s="14">
        <v>112.85555100000001</v>
      </c>
      <c r="R108" s="14">
        <v>299.714742</v>
      </c>
      <c r="S108" s="14">
        <v>1349.9497329999999</v>
      </c>
      <c r="T108" s="14">
        <v>4815.786873</v>
      </c>
      <c r="U108" s="14">
        <v>7349.1781490000003</v>
      </c>
      <c r="V108" s="14"/>
      <c r="W108" s="14"/>
      <c r="X108" s="14">
        <v>19888.47825</v>
      </c>
      <c r="Y108" s="14">
        <v>13693.756885000001</v>
      </c>
      <c r="Z108" s="14">
        <v>10979.673387999999</v>
      </c>
      <c r="AA108" s="15">
        <v>9167.2009049999997</v>
      </c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>
        <v>960.19722899999999</v>
      </c>
      <c r="N109" s="14">
        <v>83.254095000000007</v>
      </c>
      <c r="O109" s="14">
        <v>64.136488</v>
      </c>
      <c r="P109" s="14"/>
      <c r="Q109" s="14"/>
      <c r="R109" s="14"/>
      <c r="S109" s="14"/>
      <c r="T109" s="14"/>
      <c r="U109" s="14"/>
      <c r="V109" s="14">
        <v>3221.7874167491259</v>
      </c>
      <c r="W109" s="14">
        <v>4164.5506314262784</v>
      </c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>
        <v>2643.4716905</v>
      </c>
      <c r="H110" s="14">
        <v>2739.6764225000002</v>
      </c>
      <c r="I110" s="14">
        <v>2949.6617510000001</v>
      </c>
      <c r="J110" s="14"/>
      <c r="K110" s="14"/>
      <c r="L110" s="14">
        <v>2162.4480305000002</v>
      </c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/>
      <c r="F111" s="19"/>
      <c r="G111" s="19">
        <v>7930.4150714999996</v>
      </c>
      <c r="H111" s="19">
        <v>8219.0292675000001</v>
      </c>
      <c r="I111" s="19">
        <v>8848.9852530000007</v>
      </c>
      <c r="J111" s="19"/>
      <c r="K111" s="19"/>
      <c r="L111" s="19">
        <v>6487.3440915000001</v>
      </c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45805</v>
      </c>
      <c r="C112" s="13" t="s">
        <v>27</v>
      </c>
      <c r="D112" s="14">
        <v>8494.4238299999997</v>
      </c>
      <c r="E112" s="14">
        <v>7005.7352207208532</v>
      </c>
      <c r="F112" s="14">
        <v>6740.2298464628711</v>
      </c>
      <c r="G112" s="14">
        <v>6330.6769798050136</v>
      </c>
      <c r="H112" s="14">
        <v>6719.2107709917263</v>
      </c>
      <c r="I112" s="14">
        <v>7655.0668202773704</v>
      </c>
      <c r="J112" s="14">
        <v>8960.5451209212515</v>
      </c>
      <c r="K112" s="14">
        <v>9136.7541064437864</v>
      </c>
      <c r="L112" s="14">
        <v>8712.6771599299846</v>
      </c>
      <c r="M112" s="14">
        <v>7498.7811240000001</v>
      </c>
      <c r="N112" s="14">
        <v>6416.1584789999997</v>
      </c>
      <c r="O112" s="14">
        <v>6018.8884029999999</v>
      </c>
      <c r="P112" s="14">
        <v>5487.7555840000005</v>
      </c>
      <c r="Q112" s="14">
        <v>4972.6616190000004</v>
      </c>
      <c r="R112" s="14">
        <v>4723.4425030000002</v>
      </c>
      <c r="S112" s="14">
        <v>4804.2536520000003</v>
      </c>
      <c r="T112" s="14">
        <v>6013.9533709999996</v>
      </c>
      <c r="U112" s="14"/>
      <c r="V112" s="14"/>
      <c r="W112" s="14">
        <v>12987.770466</v>
      </c>
      <c r="X112" s="14">
        <v>14739.17820943044</v>
      </c>
      <c r="Y112" s="14">
        <v>11853.044568041159</v>
      </c>
      <c r="Z112" s="14">
        <v>10504.771096117523</v>
      </c>
      <c r="AA112" s="15">
        <v>8669.6174659999997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>
        <v>3373.094372</v>
      </c>
      <c r="V113" s="14">
        <v>3957.278785</v>
      </c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45806</v>
      </c>
      <c r="C116" s="13" t="s">
        <v>27</v>
      </c>
      <c r="D116" s="14"/>
      <c r="E116" s="14"/>
      <c r="F116" s="14"/>
      <c r="G116" s="14"/>
      <c r="H116" s="14"/>
      <c r="I116" s="14"/>
      <c r="J116" s="14">
        <v>7959.96144</v>
      </c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>
        <v>7314.72588</v>
      </c>
      <c r="V116" s="14"/>
      <c r="W116" s="14"/>
      <c r="X116" s="14"/>
      <c r="Y116" s="14"/>
      <c r="Z116" s="14"/>
      <c r="AA116" s="15">
        <v>6804.58266</v>
      </c>
    </row>
    <row r="117">
      <c r="A117" s="1"/>
      <c r="B117" s="16"/>
      <c r="C117" s="13" t="s">
        <v>28</v>
      </c>
      <c r="D117" s="14">
        <v>1793.2120199999999</v>
      </c>
      <c r="E117" s="14">
        <v>2850.5100600000001</v>
      </c>
      <c r="F117" s="14">
        <v>1674.15804</v>
      </c>
      <c r="G117" s="14">
        <v>1666.7557200000001</v>
      </c>
      <c r="H117" s="14">
        <v>1663.05456</v>
      </c>
      <c r="I117" s="14">
        <v>2784.5060400000002</v>
      </c>
      <c r="J117" s="14"/>
      <c r="K117" s="14">
        <v>2538.7144157057401</v>
      </c>
      <c r="L117" s="14">
        <v>2319.21735446196</v>
      </c>
      <c r="M117" s="14">
        <v>1126.79760020562</v>
      </c>
      <c r="N117" s="14">
        <v>333.1044</v>
      </c>
      <c r="O117" s="14">
        <v>28.992419999999999</v>
      </c>
      <c r="P117" s="14">
        <v>12.337199999999999</v>
      </c>
      <c r="Q117" s="14">
        <v>172.7208</v>
      </c>
      <c r="R117" s="14">
        <v>104.24934</v>
      </c>
      <c r="S117" s="14">
        <v>322.00092000000001</v>
      </c>
      <c r="T117" s="14">
        <v>687.18204000000003</v>
      </c>
      <c r="U117" s="14"/>
      <c r="V117" s="14">
        <v>3362.5038599999998</v>
      </c>
      <c r="W117" s="14">
        <v>2903.9435853985801</v>
      </c>
      <c r="X117" s="14">
        <v>3321.4736379358801</v>
      </c>
      <c r="Y117" s="14">
        <v>2537.3981104889399</v>
      </c>
      <c r="Z117" s="14">
        <v>1876.89936020562</v>
      </c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45807</v>
      </c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>
        <v>4223.9004919610288</v>
      </c>
      <c r="M120" s="14">
        <v>2336.2495309999999</v>
      </c>
      <c r="N120" s="14">
        <v>149.90985900000001</v>
      </c>
      <c r="O120" s="14">
        <v>42.566997000000001</v>
      </c>
      <c r="P120" s="14">
        <v>322.64549899999997</v>
      </c>
      <c r="Q120" s="14"/>
      <c r="R120" s="14"/>
      <c r="S120" s="14"/>
      <c r="T120" s="14">
        <v>18.507390000000001</v>
      </c>
      <c r="U120" s="14"/>
      <c r="V120" s="14">
        <v>6689.3418872499997</v>
      </c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1350.4225570000001</v>
      </c>
      <c r="E121" s="14">
        <v>1159.7964400000001</v>
      </c>
      <c r="F121" s="14">
        <v>771.14125000000001</v>
      </c>
      <c r="G121" s="14">
        <v>628.63434700000005</v>
      </c>
      <c r="H121" s="14">
        <v>692.17638599999998</v>
      </c>
      <c r="I121" s="14">
        <v>1061.707273</v>
      </c>
      <c r="J121" s="14">
        <v>1643.456232</v>
      </c>
      <c r="K121" s="14"/>
      <c r="L121" s="14"/>
      <c r="M121" s="14"/>
      <c r="N121" s="14"/>
      <c r="O121" s="14"/>
      <c r="P121" s="14"/>
      <c r="Q121" s="14">
        <v>19.124303000000001</v>
      </c>
      <c r="R121" s="14">
        <v>12.33826</v>
      </c>
      <c r="S121" s="14"/>
      <c r="T121" s="14"/>
      <c r="U121" s="14">
        <v>1005.56819</v>
      </c>
      <c r="V121" s="14"/>
      <c r="W121" s="14">
        <v>4084.5809730000001</v>
      </c>
      <c r="X121" s="14">
        <v>5623.1619950000004</v>
      </c>
      <c r="Y121" s="14">
        <v>4562.6885480000001</v>
      </c>
      <c r="Z121" s="14">
        <v>3019.122620960974</v>
      </c>
      <c r="AA121" s="15">
        <v>2004.0418804999999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>
        <v>2109.225547</v>
      </c>
      <c r="L122" s="14"/>
      <c r="M122" s="14"/>
      <c r="N122" s="14"/>
      <c r="O122" s="14"/>
      <c r="P122" s="14"/>
      <c r="Q122" s="14"/>
      <c r="R122" s="14"/>
      <c r="S122" s="14">
        <v>-2455.3137400000001</v>
      </c>
      <c r="T122" s="14"/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>
        <v>6327.676641</v>
      </c>
      <c r="L123" s="19"/>
      <c r="M123" s="19"/>
      <c r="N123" s="19"/>
      <c r="O123" s="19"/>
      <c r="P123" s="19"/>
      <c r="Q123" s="19"/>
      <c r="R123" s="19"/>
      <c r="S123" s="19">
        <v>5737.2909</v>
      </c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45808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>
        <v>1774.6860810000001</v>
      </c>
      <c r="S124" s="14">
        <v>1774.6860810000001</v>
      </c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>
        <v>1980.0981300000001</v>
      </c>
      <c r="E125" s="14"/>
      <c r="F125" s="14"/>
      <c r="G125" s="14"/>
      <c r="H125" s="14"/>
      <c r="I125" s="14"/>
      <c r="J125" s="14"/>
      <c r="K125" s="14"/>
      <c r="L125" s="14">
        <v>1003.002978</v>
      </c>
      <c r="M125" s="14">
        <v>18.505590000000002</v>
      </c>
      <c r="N125" s="14">
        <v>409.59039200000001</v>
      </c>
      <c r="O125" s="14">
        <v>409.59039200000001</v>
      </c>
      <c r="P125" s="14">
        <v>409.59039200000001</v>
      </c>
      <c r="Q125" s="14">
        <v>409.59039200000001</v>
      </c>
      <c r="R125" s="14"/>
      <c r="S125" s="14"/>
      <c r="T125" s="14">
        <v>409.59039200000001</v>
      </c>
      <c r="U125" s="14">
        <v>1334.2530389999999</v>
      </c>
      <c r="V125" s="14">
        <v>1778.6812145802139</v>
      </c>
      <c r="W125" s="14">
        <v>4052.1073569999999</v>
      </c>
      <c r="X125" s="14">
        <v>4596.5987552667239</v>
      </c>
      <c r="Y125" s="14">
        <v>6006.9145140000001</v>
      </c>
      <c r="Z125" s="14">
        <v>2901.7975151181859</v>
      </c>
      <c r="AA125" s="15">
        <v>2029.2521908441299</v>
      </c>
    </row>
    <row r="126">
      <c r="A126" s="1"/>
      <c r="B126" s="16"/>
      <c r="C126" s="13" t="s">
        <v>29</v>
      </c>
      <c r="D126" s="14"/>
      <c r="E126" s="14">
        <v>3112.640238</v>
      </c>
      <c r="F126" s="14">
        <v>3097.8357660000001</v>
      </c>
      <c r="G126" s="14">
        <v>3128.0615630000002</v>
      </c>
      <c r="H126" s="14">
        <v>3159.5210659999998</v>
      </c>
      <c r="I126" s="14">
        <v>3096.2936334999999</v>
      </c>
      <c r="J126" s="14">
        <v>2777.6890589999998</v>
      </c>
      <c r="K126" s="14">
        <v>2423.3070105000002</v>
      </c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>
        <v>9337.9207139999999</v>
      </c>
      <c r="F127" s="23">
        <v>9293.5072980000004</v>
      </c>
      <c r="G127" s="23">
        <v>9384.1846889999997</v>
      </c>
      <c r="H127" s="23">
        <v>9478.5631979999998</v>
      </c>
      <c r="I127" s="23">
        <v>9288.8809005000003</v>
      </c>
      <c r="J127" s="23">
        <v>8333.0671770000008</v>
      </c>
      <c r="K127" s="23">
        <v>7269.9210315</v>
      </c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45778</v>
      </c>
      <c r="C4" s="48">
        <f>SUM(E4:AB4)</f>
        <v>38.204999999999998</v>
      </c>
      <c r="D4" s="49"/>
      <c r="E4" s="50">
        <v>3.6400000000000001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2.7400000000000002</v>
      </c>
      <c r="W4" s="51">
        <v>0</v>
      </c>
      <c r="X4" s="51">
        <v>0</v>
      </c>
      <c r="Y4" s="51">
        <v>6.0374999999999996</v>
      </c>
      <c r="Z4" s="51">
        <v>9.0899999999999999</v>
      </c>
      <c r="AA4" s="51">
        <v>7.2199999999999998</v>
      </c>
      <c r="AB4" s="52">
        <v>9.4774999999999991</v>
      </c>
    </row>
    <row r="5" ht="17.25">
      <c r="A5" s="34"/>
      <c r="B5" s="47">
        <v>45779</v>
      </c>
      <c r="C5" s="48">
        <f>SUM(E5:AB5)</f>
        <v>21.602499999999999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2.2200000000000002</v>
      </c>
      <c r="L5" s="51">
        <v>0.79000000000000004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8.7375000000000007</v>
      </c>
      <c r="AA5" s="51">
        <v>9.8550000000000004</v>
      </c>
      <c r="AB5" s="52">
        <v>0</v>
      </c>
    </row>
    <row r="6" ht="16.5">
      <c r="A6" s="34"/>
      <c r="B6" s="53">
        <v>45780</v>
      </c>
      <c r="C6" s="48">
        <f>SUM(E6:AB6)</f>
        <v>42.582500000000003</v>
      </c>
      <c r="D6" s="49"/>
      <c r="E6" s="50">
        <v>0</v>
      </c>
      <c r="F6" s="51">
        <v>0</v>
      </c>
      <c r="G6" s="51">
        <v>0.5</v>
      </c>
      <c r="H6" s="51">
        <v>3.6400000000000001</v>
      </c>
      <c r="I6" s="51">
        <v>4</v>
      </c>
      <c r="J6" s="51">
        <v>4</v>
      </c>
      <c r="K6" s="51">
        <v>3.3399999999999999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11.369999999999999</v>
      </c>
      <c r="X6" s="51">
        <v>0</v>
      </c>
      <c r="Y6" s="51">
        <v>0</v>
      </c>
      <c r="Z6" s="51">
        <v>1.665</v>
      </c>
      <c r="AA6" s="51">
        <v>12.210000000000001</v>
      </c>
      <c r="AB6" s="52">
        <v>1.8574999999999999</v>
      </c>
    </row>
    <row r="7" ht="16.5">
      <c r="A7" s="34"/>
      <c r="B7" s="53">
        <v>45781</v>
      </c>
      <c r="C7" s="48">
        <f>SUM(E7:AB7)</f>
        <v>52.255000000000003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2.4700000000000002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15.545</v>
      </c>
      <c r="Z7" s="51">
        <v>11.7575</v>
      </c>
      <c r="AA7" s="51">
        <v>16.02</v>
      </c>
      <c r="AB7" s="52">
        <v>6.4625000000000004</v>
      </c>
    </row>
    <row r="8" ht="16.5">
      <c r="A8" s="34"/>
      <c r="B8" s="53">
        <v>45782</v>
      </c>
      <c r="C8" s="48">
        <f>SUM(E8:AB8)</f>
        <v>110.94750000000002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0.94999999999999996</v>
      </c>
      <c r="K8" s="51">
        <v>4.2824999999999998</v>
      </c>
      <c r="L8" s="51">
        <v>16.829999999999998</v>
      </c>
      <c r="M8" s="51">
        <v>16.942499999999999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16.699999999999999</v>
      </c>
      <c r="X8" s="51">
        <v>13.215</v>
      </c>
      <c r="Y8" s="51">
        <v>16.747499999999999</v>
      </c>
      <c r="Z8" s="51">
        <v>16.637499999999999</v>
      </c>
      <c r="AA8" s="51">
        <v>2.04</v>
      </c>
      <c r="AB8" s="52">
        <v>6.6025</v>
      </c>
    </row>
    <row r="9" ht="16.5">
      <c r="A9" s="34"/>
      <c r="B9" s="53">
        <v>45783</v>
      </c>
      <c r="C9" s="48">
        <f>SUM(E9:AB9)</f>
        <v>94.170000000000002</v>
      </c>
      <c r="D9" s="49"/>
      <c r="E9" s="50">
        <v>0</v>
      </c>
      <c r="F9" s="51">
        <v>1.1399999999999999</v>
      </c>
      <c r="G9" s="51">
        <v>5.0899999999999999</v>
      </c>
      <c r="H9" s="51">
        <v>3.4700000000000002</v>
      </c>
      <c r="I9" s="51">
        <v>2.3300000000000001</v>
      </c>
      <c r="J9" s="51">
        <v>0.58999999999999997</v>
      </c>
      <c r="K9" s="51">
        <v>0</v>
      </c>
      <c r="L9" s="51">
        <v>2.1600000000000001</v>
      </c>
      <c r="M9" s="51">
        <v>16.07</v>
      </c>
      <c r="N9" s="51">
        <v>17.07</v>
      </c>
      <c r="O9" s="51">
        <v>4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4.46</v>
      </c>
      <c r="V9" s="51">
        <v>16.809999999999999</v>
      </c>
      <c r="W9" s="51">
        <v>8.1300000000000008</v>
      </c>
      <c r="X9" s="51">
        <v>0</v>
      </c>
      <c r="Y9" s="51">
        <v>0</v>
      </c>
      <c r="Z9" s="51">
        <v>7.1200000000000001</v>
      </c>
      <c r="AA9" s="51">
        <v>0</v>
      </c>
      <c r="AB9" s="52">
        <v>5.7300000000000004</v>
      </c>
    </row>
    <row r="10" ht="16.5">
      <c r="A10" s="34"/>
      <c r="B10" s="53">
        <v>45784</v>
      </c>
      <c r="C10" s="48">
        <f>SUM(E10:AB10)</f>
        <v>71.459999999999994</v>
      </c>
      <c r="D10" s="49"/>
      <c r="E10" s="50">
        <v>17</v>
      </c>
      <c r="F10" s="51">
        <v>6.4900000000000002</v>
      </c>
      <c r="G10" s="51">
        <v>0</v>
      </c>
      <c r="H10" s="51">
        <v>0</v>
      </c>
      <c r="I10" s="51">
        <v>0</v>
      </c>
      <c r="J10" s="51">
        <v>2.4100000000000001</v>
      </c>
      <c r="K10" s="51">
        <v>13.98</v>
      </c>
      <c r="L10" s="51">
        <v>7.3700000000000001</v>
      </c>
      <c r="M10" s="51">
        <v>15.859999999999999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8.3499999999999996</v>
      </c>
      <c r="Z10" s="51">
        <v>0</v>
      </c>
      <c r="AA10" s="51">
        <v>0</v>
      </c>
      <c r="AB10" s="52">
        <v>0</v>
      </c>
    </row>
    <row r="11" ht="16.5">
      <c r="A11" s="34"/>
      <c r="B11" s="53">
        <v>45785</v>
      </c>
      <c r="C11" s="48">
        <f>SUM(E11:AB11)</f>
        <v>127.13000000000002</v>
      </c>
      <c r="D11" s="49"/>
      <c r="E11" s="50">
        <v>10.630000000000001</v>
      </c>
      <c r="F11" s="51">
        <v>3.8199999999999998</v>
      </c>
      <c r="G11" s="51">
        <v>0</v>
      </c>
      <c r="H11" s="51">
        <v>0</v>
      </c>
      <c r="I11" s="51">
        <v>0</v>
      </c>
      <c r="J11" s="51">
        <v>11.18</v>
      </c>
      <c r="K11" s="51">
        <v>1.8899999999999999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12.640000000000001</v>
      </c>
      <c r="V11" s="51">
        <v>15.880000000000001</v>
      </c>
      <c r="W11" s="51">
        <v>9.5299999999999994</v>
      </c>
      <c r="X11" s="51">
        <v>0</v>
      </c>
      <c r="Y11" s="51">
        <v>15.859999999999999</v>
      </c>
      <c r="Z11" s="51">
        <v>16.43</v>
      </c>
      <c r="AA11" s="51">
        <v>14.26</v>
      </c>
      <c r="AB11" s="52">
        <v>15.01</v>
      </c>
    </row>
    <row r="12" ht="16.5">
      <c r="A12" s="34"/>
      <c r="B12" s="53">
        <v>45786</v>
      </c>
      <c r="C12" s="48">
        <f>SUM(E12:AB12)</f>
        <v>23.630000000000003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7.6799999999999997</v>
      </c>
      <c r="X12" s="51">
        <v>0</v>
      </c>
      <c r="Y12" s="51">
        <v>3.5600000000000001</v>
      </c>
      <c r="Z12" s="51">
        <v>0</v>
      </c>
      <c r="AA12" s="51">
        <v>8.6300000000000008</v>
      </c>
      <c r="AB12" s="52">
        <v>3.7599999999999998</v>
      </c>
    </row>
    <row r="13" ht="16.5">
      <c r="A13" s="34"/>
      <c r="B13" s="53">
        <v>45787</v>
      </c>
      <c r="C13" s="48">
        <f>SUM(E13:AB13)</f>
        <v>8.4699999999999989</v>
      </c>
      <c r="D13" s="49"/>
      <c r="E13" s="50">
        <v>1.79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0.79000000000000004</v>
      </c>
      <c r="Z13" s="51">
        <v>0</v>
      </c>
      <c r="AA13" s="51">
        <v>0</v>
      </c>
      <c r="AB13" s="52">
        <v>5.8899999999999997</v>
      </c>
    </row>
    <row r="14" ht="16.5">
      <c r="A14" s="34"/>
      <c r="B14" s="53">
        <v>45788</v>
      </c>
      <c r="C14" s="48">
        <f>SUM(E14:AB14)</f>
        <v>35.719999999999999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13.289999999999999</v>
      </c>
      <c r="X14" s="51">
        <v>13.6</v>
      </c>
      <c r="Y14" s="51">
        <v>0</v>
      </c>
      <c r="Z14" s="51">
        <v>0</v>
      </c>
      <c r="AA14" s="51">
        <v>1.1000000000000001</v>
      </c>
      <c r="AB14" s="52">
        <v>7.7300000000000004</v>
      </c>
    </row>
    <row r="15" ht="16.5">
      <c r="A15" s="34"/>
      <c r="B15" s="53">
        <v>45789</v>
      </c>
      <c r="C15" s="48">
        <f>SUM(E15:AB15)</f>
        <v>21.41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7.2400000000000002</v>
      </c>
      <c r="W15" s="51">
        <v>0</v>
      </c>
      <c r="X15" s="51">
        <v>2.8799999999999999</v>
      </c>
      <c r="Y15" s="51">
        <v>11.289999999999999</v>
      </c>
      <c r="Z15" s="51">
        <v>0</v>
      </c>
      <c r="AA15" s="51">
        <v>0</v>
      </c>
      <c r="AB15" s="52">
        <v>0</v>
      </c>
    </row>
    <row r="16" ht="16.5">
      <c r="A16" s="34"/>
      <c r="B16" s="53">
        <v>45790</v>
      </c>
      <c r="C16" s="48">
        <f>SUM(E16:AB16)</f>
        <v>78.649999999999991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1.3799999999999999</v>
      </c>
      <c r="M16" s="51">
        <v>4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13.77</v>
      </c>
      <c r="W16" s="51">
        <v>0</v>
      </c>
      <c r="X16" s="51">
        <v>2.3700000000000001</v>
      </c>
      <c r="Y16" s="51">
        <v>17.010000000000002</v>
      </c>
      <c r="Z16" s="51">
        <v>16.739999999999998</v>
      </c>
      <c r="AA16" s="51">
        <v>16.280000000000001</v>
      </c>
      <c r="AB16" s="52">
        <v>7.0999999999999996</v>
      </c>
    </row>
    <row r="17" ht="16.5">
      <c r="A17" s="34"/>
      <c r="B17" s="53">
        <v>45791</v>
      </c>
      <c r="C17" s="48">
        <f>SUM(E17:AB17)</f>
        <v>55.150000000000006</v>
      </c>
      <c r="D17" s="49"/>
      <c r="E17" s="50">
        <v>16.52</v>
      </c>
      <c r="F17" s="51">
        <v>4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1.71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0.35999999999999999</v>
      </c>
      <c r="W17" s="51">
        <v>6.1100000000000003</v>
      </c>
      <c r="X17" s="51">
        <v>0</v>
      </c>
      <c r="Y17" s="51">
        <v>16.170000000000002</v>
      </c>
      <c r="Z17" s="51">
        <v>10.279999999999999</v>
      </c>
      <c r="AA17" s="51">
        <v>0</v>
      </c>
      <c r="AB17" s="52">
        <v>0</v>
      </c>
    </row>
    <row r="18" ht="16.5">
      <c r="A18" s="34"/>
      <c r="B18" s="53">
        <v>45792</v>
      </c>
      <c r="C18" s="48">
        <f>SUM(E18:AB18)</f>
        <v>46.330000000000005</v>
      </c>
      <c r="D18" s="49"/>
      <c r="E18" s="50">
        <v>8.6300000000000008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1.29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15.25</v>
      </c>
      <c r="X18" s="51">
        <v>12.34</v>
      </c>
      <c r="Y18" s="51">
        <v>0</v>
      </c>
      <c r="Z18" s="51">
        <v>0.17000000000000001</v>
      </c>
      <c r="AA18" s="51">
        <v>6.7400000000000002</v>
      </c>
      <c r="AB18" s="52">
        <v>1.9099999999999999</v>
      </c>
    </row>
    <row r="19" ht="16.5">
      <c r="A19" s="34"/>
      <c r="B19" s="53">
        <v>45793</v>
      </c>
      <c r="C19" s="48">
        <f>SUM(E19:AB19)</f>
        <v>84.399999999999991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16.82</v>
      </c>
      <c r="N19" s="51">
        <v>3.79</v>
      </c>
      <c r="O19" s="51">
        <v>4</v>
      </c>
      <c r="P19" s="51">
        <v>4</v>
      </c>
      <c r="Q19" s="51">
        <v>4</v>
      </c>
      <c r="R19" s="51">
        <v>4</v>
      </c>
      <c r="S19" s="51">
        <v>4</v>
      </c>
      <c r="T19" s="51">
        <v>3.4700000000000002</v>
      </c>
      <c r="U19" s="51">
        <v>2.8199999999999998</v>
      </c>
      <c r="V19" s="51">
        <v>10.619999999999999</v>
      </c>
      <c r="W19" s="51">
        <v>15.99</v>
      </c>
      <c r="X19" s="51">
        <v>1.27</v>
      </c>
      <c r="Y19" s="51">
        <v>0</v>
      </c>
      <c r="Z19" s="51">
        <v>0</v>
      </c>
      <c r="AA19" s="51">
        <v>0.90000000000000002</v>
      </c>
      <c r="AB19" s="52">
        <v>8.7200000000000006</v>
      </c>
    </row>
    <row r="20" ht="16.5">
      <c r="A20" s="34"/>
      <c r="B20" s="53">
        <v>45794</v>
      </c>
      <c r="C20" s="48">
        <f>SUM(E20:AB20)</f>
        <v>76.549999999999997</v>
      </c>
      <c r="D20" s="49"/>
      <c r="E20" s="50">
        <v>12.5</v>
      </c>
      <c r="F20" s="51">
        <v>2.4700000000000002</v>
      </c>
      <c r="G20" s="51">
        <v>0</v>
      </c>
      <c r="H20" s="51">
        <v>0</v>
      </c>
      <c r="I20" s="51">
        <v>0</v>
      </c>
      <c r="J20" s="51">
        <v>3.8199999999999998</v>
      </c>
      <c r="K20" s="51">
        <v>2.5</v>
      </c>
      <c r="L20" s="51">
        <v>3.5499999999999998</v>
      </c>
      <c r="M20" s="51">
        <v>3.4199999999999999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0.58999999999999997</v>
      </c>
      <c r="W20" s="51">
        <v>14.789999999999999</v>
      </c>
      <c r="X20" s="51">
        <v>15.82</v>
      </c>
      <c r="Y20" s="51">
        <v>16.600000000000001</v>
      </c>
      <c r="Z20" s="51">
        <v>0</v>
      </c>
      <c r="AA20" s="51">
        <v>0</v>
      </c>
      <c r="AB20" s="52">
        <v>0.48999999999999999</v>
      </c>
    </row>
    <row r="21" ht="16.5">
      <c r="A21" s="34"/>
      <c r="B21" s="53">
        <v>45795</v>
      </c>
      <c r="C21" s="48">
        <f>SUM(E21:AB21)</f>
        <v>106.34</v>
      </c>
      <c r="D21" s="49"/>
      <c r="E21" s="50">
        <v>15.69</v>
      </c>
      <c r="F21" s="51">
        <v>4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12.949999999999999</v>
      </c>
      <c r="W21" s="51">
        <v>9.0299999999999994</v>
      </c>
      <c r="X21" s="51">
        <v>15.19</v>
      </c>
      <c r="Y21" s="51">
        <v>16.66</v>
      </c>
      <c r="Z21" s="51">
        <v>16.530000000000001</v>
      </c>
      <c r="AA21" s="51">
        <v>0</v>
      </c>
      <c r="AB21" s="52">
        <v>16.289999999999999</v>
      </c>
    </row>
    <row r="22" ht="16.5">
      <c r="A22" s="34"/>
      <c r="B22" s="53">
        <v>45796</v>
      </c>
      <c r="C22" s="48">
        <f>SUM(E22:AB22)</f>
        <v>73.450000000000003</v>
      </c>
      <c r="D22" s="49"/>
      <c r="E22" s="50">
        <v>10.82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0.14000000000000001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8.8200000000000003</v>
      </c>
      <c r="W22" s="51">
        <v>0</v>
      </c>
      <c r="X22" s="51">
        <v>7.0099999999999998</v>
      </c>
      <c r="Y22" s="51">
        <v>16.030000000000001</v>
      </c>
      <c r="Z22" s="51">
        <v>16.16</v>
      </c>
      <c r="AA22" s="51">
        <v>14.470000000000001</v>
      </c>
      <c r="AB22" s="52">
        <v>0</v>
      </c>
    </row>
    <row r="23" ht="16.5">
      <c r="A23" s="34"/>
      <c r="B23" s="53">
        <v>45797</v>
      </c>
      <c r="C23" s="48">
        <f>SUM(E23:AB23)</f>
        <v>28.070000000000004</v>
      </c>
      <c r="D23" s="49"/>
      <c r="E23" s="50">
        <v>14.57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2.9199999999999999</v>
      </c>
      <c r="L23" s="51">
        <v>4.5</v>
      </c>
      <c r="M23" s="51">
        <v>0.17999999999999999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4.7800000000000002</v>
      </c>
      <c r="X23" s="51">
        <v>0</v>
      </c>
      <c r="Y23" s="51">
        <v>0</v>
      </c>
      <c r="Z23" s="51">
        <v>0</v>
      </c>
      <c r="AA23" s="51">
        <v>0</v>
      </c>
      <c r="AB23" s="52">
        <v>1.1200000000000001</v>
      </c>
    </row>
    <row r="24" ht="16.5">
      <c r="A24" s="34"/>
      <c r="B24" s="53">
        <v>45798</v>
      </c>
      <c r="C24" s="48">
        <f>SUM(E24:AB24)</f>
        <v>92.510000000000005</v>
      </c>
      <c r="D24" s="49"/>
      <c r="E24" s="50">
        <v>10.470000000000001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4</v>
      </c>
      <c r="M24" s="51">
        <v>4</v>
      </c>
      <c r="N24" s="51">
        <v>3.5899999999999999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12.289999999999999</v>
      </c>
      <c r="U24" s="51">
        <v>11.279999999999999</v>
      </c>
      <c r="V24" s="51">
        <v>13.52</v>
      </c>
      <c r="W24" s="51">
        <v>16.609999999999999</v>
      </c>
      <c r="X24" s="51">
        <v>14.51</v>
      </c>
      <c r="Y24" s="51">
        <v>0.20000000000000001</v>
      </c>
      <c r="Z24" s="51">
        <v>2.04</v>
      </c>
      <c r="AA24" s="51">
        <v>0</v>
      </c>
      <c r="AB24" s="52">
        <v>0</v>
      </c>
    </row>
    <row r="25" ht="16.5">
      <c r="A25" s="34"/>
      <c r="B25" s="53">
        <v>45799</v>
      </c>
      <c r="C25" s="48">
        <f>SUM(E25:AB25)</f>
        <v>28.549999999999997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4.6799999999999997</v>
      </c>
      <c r="V25" s="51">
        <v>10.619999999999999</v>
      </c>
      <c r="W25" s="51">
        <v>0</v>
      </c>
      <c r="X25" s="51">
        <v>11.609999999999999</v>
      </c>
      <c r="Y25" s="51">
        <v>0.72999999999999998</v>
      </c>
      <c r="Z25" s="51">
        <v>0</v>
      </c>
      <c r="AA25" s="51">
        <v>0.02</v>
      </c>
      <c r="AB25" s="52">
        <v>0.89000000000000001</v>
      </c>
    </row>
    <row r="26" ht="16.5">
      <c r="A26" s="34"/>
      <c r="B26" s="53">
        <v>45800</v>
      </c>
      <c r="C26" s="48">
        <f>SUM(E26:AB26)</f>
        <v>15.76</v>
      </c>
      <c r="D26" s="49"/>
      <c r="E26" s="50">
        <v>3.0099999999999998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6.75</v>
      </c>
      <c r="W26" s="51">
        <v>0</v>
      </c>
      <c r="X26" s="51">
        <v>0</v>
      </c>
      <c r="Y26" s="51">
        <v>6</v>
      </c>
      <c r="Z26" s="51">
        <v>0</v>
      </c>
      <c r="AA26" s="51">
        <v>0</v>
      </c>
      <c r="AB26" s="52">
        <v>0</v>
      </c>
    </row>
    <row r="27" ht="16.5">
      <c r="A27" s="34"/>
      <c r="B27" s="53">
        <v>45801</v>
      </c>
      <c r="C27" s="48">
        <f>SUM(E27:AB27)</f>
        <v>18.740000000000002</v>
      </c>
      <c r="D27" s="49"/>
      <c r="E27" s="50">
        <v>2.1600000000000001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1.9399999999999999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1.6599999999999999</v>
      </c>
      <c r="W27" s="51">
        <v>12.98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45802</v>
      </c>
      <c r="C28" s="48">
        <f>SUM(E28:AB28)</f>
        <v>71.269999999999996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3.3799999999999999</v>
      </c>
      <c r="V28" s="51">
        <v>0</v>
      </c>
      <c r="W28" s="51">
        <v>16.379999999999999</v>
      </c>
      <c r="X28" s="51">
        <v>7.1100000000000003</v>
      </c>
      <c r="Y28" s="51">
        <v>14.869999999999999</v>
      </c>
      <c r="Z28" s="51">
        <v>12.68</v>
      </c>
      <c r="AA28" s="51">
        <v>10.57</v>
      </c>
      <c r="AB28" s="52">
        <v>6.2800000000000002</v>
      </c>
    </row>
    <row r="29" ht="16.5">
      <c r="A29" s="34"/>
      <c r="B29" s="53">
        <v>45803</v>
      </c>
      <c r="C29" s="48">
        <f>SUM(E29:AB29)</f>
        <v>106.16</v>
      </c>
      <c r="D29" s="49"/>
      <c r="E29" s="50">
        <v>16.390000000000001</v>
      </c>
      <c r="F29" s="51">
        <v>12.48</v>
      </c>
      <c r="G29" s="51">
        <v>0</v>
      </c>
      <c r="H29" s="51">
        <v>0</v>
      </c>
      <c r="I29" s="51">
        <v>0</v>
      </c>
      <c r="J29" s="51">
        <v>10.630000000000001</v>
      </c>
      <c r="K29" s="51">
        <v>15.75</v>
      </c>
      <c r="L29" s="51">
        <v>3.8999999999999999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11.460000000000001</v>
      </c>
      <c r="W29" s="51">
        <v>15.640000000000001</v>
      </c>
      <c r="X29" s="51">
        <v>0</v>
      </c>
      <c r="Y29" s="51">
        <v>0</v>
      </c>
      <c r="Z29" s="51">
        <v>0</v>
      </c>
      <c r="AA29" s="51">
        <v>3.4900000000000002</v>
      </c>
      <c r="AB29" s="52">
        <v>16.420000000000002</v>
      </c>
    </row>
    <row r="30" ht="16.5">
      <c r="A30" s="34"/>
      <c r="B30" s="53">
        <v>45804</v>
      </c>
      <c r="C30" s="48">
        <f>SUM(E30:AB30)</f>
        <v>74.899999999999991</v>
      </c>
      <c r="D30" s="49"/>
      <c r="E30" s="50">
        <v>5.25</v>
      </c>
      <c r="F30" s="51">
        <v>6.7400000000000002</v>
      </c>
      <c r="G30" s="51">
        <v>2.1499999999999999</v>
      </c>
      <c r="H30" s="51">
        <v>0</v>
      </c>
      <c r="I30" s="51">
        <v>0</v>
      </c>
      <c r="J30" s="51">
        <v>0</v>
      </c>
      <c r="K30" s="51">
        <v>9.5099999999999998</v>
      </c>
      <c r="L30" s="51">
        <v>4.0800000000000001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1.45</v>
      </c>
      <c r="Z30" s="51">
        <v>16.829999999999998</v>
      </c>
      <c r="AA30" s="51">
        <v>16.010000000000002</v>
      </c>
      <c r="AB30" s="52">
        <v>12.880000000000001</v>
      </c>
    </row>
    <row r="31" ht="16.5">
      <c r="A31" s="34"/>
      <c r="B31" s="53">
        <v>45805</v>
      </c>
      <c r="C31" s="48">
        <f>SUM(E31:AB31)</f>
        <v>177.30000000000001</v>
      </c>
      <c r="D31" s="49"/>
      <c r="E31" s="50">
        <v>16.890000000000001</v>
      </c>
      <c r="F31" s="51">
        <v>13.380000000000001</v>
      </c>
      <c r="G31" s="51">
        <v>13.460000000000001</v>
      </c>
      <c r="H31" s="51">
        <v>13.449999999999999</v>
      </c>
      <c r="I31" s="51">
        <v>13.27</v>
      </c>
      <c r="J31" s="51">
        <v>13.44</v>
      </c>
      <c r="K31" s="51">
        <v>13.44</v>
      </c>
      <c r="L31" s="51">
        <v>13.44</v>
      </c>
      <c r="M31" s="51">
        <v>13.43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10.27</v>
      </c>
      <c r="Y31" s="51">
        <v>10.91</v>
      </c>
      <c r="Z31" s="51">
        <v>16.149999999999999</v>
      </c>
      <c r="AA31" s="51">
        <v>15.77</v>
      </c>
      <c r="AB31" s="52">
        <v>0</v>
      </c>
    </row>
    <row r="32" ht="16.5">
      <c r="A32" s="34"/>
      <c r="B32" s="53">
        <v>45806</v>
      </c>
      <c r="C32" s="48">
        <f>SUM(E32:AB32)</f>
        <v>45.560000000000002</v>
      </c>
      <c r="D32" s="49"/>
      <c r="E32" s="50">
        <v>4.79</v>
      </c>
      <c r="F32" s="51">
        <v>0</v>
      </c>
      <c r="G32" s="51">
        <v>6.79</v>
      </c>
      <c r="H32" s="51">
        <v>7.1100000000000003</v>
      </c>
      <c r="I32" s="51">
        <v>5.8600000000000003</v>
      </c>
      <c r="J32" s="51">
        <v>0</v>
      </c>
      <c r="K32" s="51">
        <v>0</v>
      </c>
      <c r="L32" s="51">
        <v>0</v>
      </c>
      <c r="M32" s="51">
        <v>0</v>
      </c>
      <c r="N32" s="51">
        <v>2.4100000000000001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7.0099999999999998</v>
      </c>
      <c r="W32" s="51">
        <v>0</v>
      </c>
      <c r="X32" s="51">
        <v>0</v>
      </c>
      <c r="Y32" s="51">
        <v>0</v>
      </c>
      <c r="Z32" s="51">
        <v>0</v>
      </c>
      <c r="AA32" s="51">
        <v>11.59</v>
      </c>
      <c r="AB32" s="52">
        <v>0</v>
      </c>
    </row>
    <row r="33" ht="16.5">
      <c r="A33" s="34"/>
      <c r="B33" s="53">
        <v>45807</v>
      </c>
      <c r="C33" s="48">
        <f>SUM(E33:AB33)</f>
        <v>7.2199999999999998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1.9199999999999999</v>
      </c>
      <c r="V33" s="51">
        <v>0</v>
      </c>
      <c r="W33" s="51">
        <v>1.1200000000000001</v>
      </c>
      <c r="X33" s="51">
        <v>0</v>
      </c>
      <c r="Y33" s="51">
        <v>0</v>
      </c>
      <c r="Z33" s="51">
        <v>0</v>
      </c>
      <c r="AA33" s="51">
        <v>0</v>
      </c>
      <c r="AB33" s="52">
        <v>4.1799999999999997</v>
      </c>
    </row>
    <row r="34" ht="15.75">
      <c r="A34" s="34"/>
      <c r="B34" s="54">
        <v>45808</v>
      </c>
      <c r="C34" s="55">
        <f>SUM(E34:AB34)</f>
        <v>14.380000000000001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0</v>
      </c>
      <c r="Y34" s="51">
        <v>14.380000000000001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45778</v>
      </c>
      <c r="C39" s="48">
        <f>SUM(E39:AB39)</f>
        <v>-17.932500000000001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-3.1899999999999999</v>
      </c>
      <c r="L39" s="51">
        <v>-0.35999999999999999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-9.6699999999999999</v>
      </c>
      <c r="X39" s="51">
        <v>-2.5525000000000002</v>
      </c>
      <c r="Y39" s="51">
        <v>-1.5</v>
      </c>
      <c r="Z39" s="51">
        <v>-0.34000000000000002</v>
      </c>
      <c r="AA39" s="51">
        <v>-0.32000000000000001</v>
      </c>
      <c r="AB39" s="52">
        <v>0</v>
      </c>
    </row>
    <row r="40" ht="16.5">
      <c r="A40" s="34"/>
      <c r="B40" s="53">
        <v>45779</v>
      </c>
      <c r="C40" s="48">
        <f>SUM(E40:AB40)</f>
        <v>-38.344999999999999</v>
      </c>
      <c r="D40" s="49"/>
      <c r="E40" s="50">
        <v>-2.5099999999999998</v>
      </c>
      <c r="F40" s="51">
        <v>-1.55</v>
      </c>
      <c r="G40" s="51">
        <v>-3.9300000000000002</v>
      </c>
      <c r="H40" s="51">
        <v>-3.73</v>
      </c>
      <c r="I40" s="51">
        <v>-3.3100000000000001</v>
      </c>
      <c r="J40" s="51">
        <v>-1.6799999999999999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-5.7474999999999996</v>
      </c>
      <c r="X40" s="51">
        <v>-2.2825000000000002</v>
      </c>
      <c r="Y40" s="51">
        <v>-2.0274999999999999</v>
      </c>
      <c r="Z40" s="51">
        <v>0</v>
      </c>
      <c r="AA40" s="51">
        <v>0</v>
      </c>
      <c r="AB40" s="52">
        <v>-11.577500000000001</v>
      </c>
    </row>
    <row r="41" ht="16.5">
      <c r="A41" s="34"/>
      <c r="B41" s="53">
        <v>45780</v>
      </c>
      <c r="C41" s="48">
        <f>SUM(E41:AB41)</f>
        <v>-23.130000000000003</v>
      </c>
      <c r="D41" s="49"/>
      <c r="E41" s="50">
        <v>-5.7850000000000001</v>
      </c>
      <c r="F41" s="51">
        <v>-2.1400000000000001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-8.5500000000000007</v>
      </c>
      <c r="Y41" s="51">
        <v>-3.7549999999999999</v>
      </c>
      <c r="Z41" s="51">
        <v>-1.8</v>
      </c>
      <c r="AA41" s="51">
        <v>0</v>
      </c>
      <c r="AB41" s="52">
        <v>-1.1000000000000001</v>
      </c>
    </row>
    <row r="42" ht="16.5">
      <c r="A42" s="34"/>
      <c r="B42" s="53">
        <v>45781</v>
      </c>
      <c r="C42" s="48">
        <f>SUM(E42:AB42)</f>
        <v>-45.587499999999999</v>
      </c>
      <c r="D42" s="49"/>
      <c r="E42" s="50">
        <v>-6.665</v>
      </c>
      <c r="F42" s="51">
        <v>-3.8900000000000001</v>
      </c>
      <c r="G42" s="51">
        <v>-3.8799999999999999</v>
      </c>
      <c r="H42" s="51">
        <v>-2.1499999999999999</v>
      </c>
      <c r="I42" s="51">
        <v>-0.31</v>
      </c>
      <c r="J42" s="51">
        <v>0</v>
      </c>
      <c r="K42" s="51">
        <v>-1.22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-13.505000000000001</v>
      </c>
      <c r="X42" s="51">
        <v>-13.967499999999999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45782</v>
      </c>
      <c r="C43" s="48">
        <f>SUM(E43:AB43)</f>
        <v>-38.397500000000001</v>
      </c>
      <c r="D43" s="49"/>
      <c r="E43" s="50">
        <v>-8.7274999999999991</v>
      </c>
      <c r="F43" s="51">
        <v>-3.2999999999999998</v>
      </c>
      <c r="G43" s="51">
        <v>-3.6299999999999999</v>
      </c>
      <c r="H43" s="51">
        <v>-3.8500000000000001</v>
      </c>
      <c r="I43" s="51">
        <v>-3.7799999999999998</v>
      </c>
      <c r="J43" s="51">
        <v>-6.7774999999999999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-4.7450000000000001</v>
      </c>
      <c r="W43" s="51">
        <v>0</v>
      </c>
      <c r="X43" s="51">
        <v>0</v>
      </c>
      <c r="Y43" s="51">
        <v>0</v>
      </c>
      <c r="Z43" s="51">
        <v>0</v>
      </c>
      <c r="AA43" s="51">
        <v>-3.5874999999999999</v>
      </c>
      <c r="AB43" s="52">
        <v>0</v>
      </c>
    </row>
    <row r="44" ht="16.5">
      <c r="A44" s="34"/>
      <c r="B44" s="53">
        <v>45783</v>
      </c>
      <c r="C44" s="48">
        <f>SUM(E44:AB44)</f>
        <v>-77.079999999999998</v>
      </c>
      <c r="D44" s="49"/>
      <c r="E44" s="50">
        <v>-1.7</v>
      </c>
      <c r="F44" s="51">
        <v>0</v>
      </c>
      <c r="G44" s="51">
        <v>0</v>
      </c>
      <c r="H44" s="51">
        <v>-6.3200000000000003</v>
      </c>
      <c r="I44" s="51">
        <v>-7.04</v>
      </c>
      <c r="J44" s="51">
        <v>-7.29</v>
      </c>
      <c r="K44" s="51">
        <v>-9.3499999999999996</v>
      </c>
      <c r="L44" s="51">
        <v>-0.25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-10.140000000000001</v>
      </c>
      <c r="U44" s="51">
        <v>0</v>
      </c>
      <c r="V44" s="51">
        <v>0</v>
      </c>
      <c r="W44" s="51">
        <v>0</v>
      </c>
      <c r="X44" s="51">
        <v>-13.710000000000001</v>
      </c>
      <c r="Y44" s="51">
        <v>-13.609999999999999</v>
      </c>
      <c r="Z44" s="51">
        <v>0</v>
      </c>
      <c r="AA44" s="51">
        <v>-7.6699999999999999</v>
      </c>
      <c r="AB44" s="52">
        <v>0</v>
      </c>
    </row>
    <row r="45" ht="16.5">
      <c r="A45" s="34"/>
      <c r="B45" s="53">
        <v>45784</v>
      </c>
      <c r="C45" s="48">
        <f>SUM(E45:AB45)</f>
        <v>-61.989999999999995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-6.8899999999999997</v>
      </c>
      <c r="V45" s="51">
        <v>-13.470000000000001</v>
      </c>
      <c r="W45" s="51">
        <v>-13.960000000000001</v>
      </c>
      <c r="X45" s="51">
        <v>-11.41</v>
      </c>
      <c r="Y45" s="51">
        <v>0</v>
      </c>
      <c r="Z45" s="51">
        <v>-6.2699999999999996</v>
      </c>
      <c r="AA45" s="51">
        <v>-7.4000000000000004</v>
      </c>
      <c r="AB45" s="52">
        <v>-2.5899999999999999</v>
      </c>
    </row>
    <row r="46" ht="16.5">
      <c r="A46" s="34"/>
      <c r="B46" s="53">
        <v>45785</v>
      </c>
      <c r="C46" s="48">
        <f>SUM(E46:AB46)</f>
        <v>-46.640000000000001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-0.65000000000000002</v>
      </c>
      <c r="L46" s="51">
        <v>-13.19</v>
      </c>
      <c r="M46" s="51">
        <v>-12.32</v>
      </c>
      <c r="N46" s="51">
        <v>-9.0199999999999996</v>
      </c>
      <c r="O46" s="51">
        <v>-8.5600000000000005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-2.8999999999999999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45786</v>
      </c>
      <c r="C47" s="48">
        <f>SUM(E47:AB47)</f>
        <v>-127.47999999999998</v>
      </c>
      <c r="D47" s="49"/>
      <c r="E47" s="50">
        <v>-10.630000000000001</v>
      </c>
      <c r="F47" s="51">
        <v>-11.23</v>
      </c>
      <c r="G47" s="51">
        <v>-11.74</v>
      </c>
      <c r="H47" s="51">
        <v>-12.32</v>
      </c>
      <c r="I47" s="51">
        <v>-12.57</v>
      </c>
      <c r="J47" s="51">
        <v>-7.5099999999999998</v>
      </c>
      <c r="K47" s="51">
        <v>-2.3300000000000001</v>
      </c>
      <c r="L47" s="51">
        <v>-8.5199999999999996</v>
      </c>
      <c r="M47" s="51">
        <v>-13.19</v>
      </c>
      <c r="N47" s="51">
        <v>-13.380000000000001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-8.5700000000000003</v>
      </c>
      <c r="V47" s="51">
        <v>-10.23</v>
      </c>
      <c r="W47" s="51">
        <v>0</v>
      </c>
      <c r="X47" s="51">
        <v>-3.2999999999999998</v>
      </c>
      <c r="Y47" s="51">
        <v>0</v>
      </c>
      <c r="Z47" s="51">
        <v>-1.96</v>
      </c>
      <c r="AA47" s="51">
        <v>0</v>
      </c>
      <c r="AB47" s="52">
        <v>0</v>
      </c>
    </row>
    <row r="48" ht="16.5">
      <c r="A48" s="34"/>
      <c r="B48" s="53">
        <v>45787</v>
      </c>
      <c r="C48" s="48">
        <f>SUM(E48:AB48)</f>
        <v>-56.650000000000006</v>
      </c>
      <c r="D48" s="49"/>
      <c r="E48" s="50">
        <v>-0.31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-12.029999999999999</v>
      </c>
      <c r="L48" s="51">
        <v>-11.42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-3.6899999999999999</v>
      </c>
      <c r="W48" s="51">
        <v>-13.16</v>
      </c>
      <c r="X48" s="51">
        <v>-5.71</v>
      </c>
      <c r="Y48" s="51">
        <v>-0.27000000000000002</v>
      </c>
      <c r="Z48" s="51">
        <v>-6.7000000000000002</v>
      </c>
      <c r="AA48" s="51">
        <v>-3.3599999999999999</v>
      </c>
      <c r="AB48" s="52">
        <v>0</v>
      </c>
    </row>
    <row r="49" ht="16.5">
      <c r="A49" s="34"/>
      <c r="B49" s="53">
        <v>45788</v>
      </c>
      <c r="C49" s="48">
        <f>SUM(E49:AB49)</f>
        <v>-12.83</v>
      </c>
      <c r="D49" s="49"/>
      <c r="E49" s="50">
        <v>-4.1799999999999997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-1.5600000000000001</v>
      </c>
      <c r="Z49" s="51">
        <v>-7.0899999999999999</v>
      </c>
      <c r="AA49" s="51">
        <v>0</v>
      </c>
      <c r="AB49" s="52">
        <v>0</v>
      </c>
    </row>
    <row r="50" ht="16.5">
      <c r="A50" s="34"/>
      <c r="B50" s="53">
        <v>45789</v>
      </c>
      <c r="C50" s="48">
        <f>SUM(E50:AB50)</f>
        <v>-97.280000000000001</v>
      </c>
      <c r="D50" s="49"/>
      <c r="E50" s="50">
        <v>-1.7</v>
      </c>
      <c r="F50" s="51">
        <v>0</v>
      </c>
      <c r="G50" s="51">
        <v>0</v>
      </c>
      <c r="H50" s="51">
        <v>-9.1300000000000008</v>
      </c>
      <c r="I50" s="51">
        <v>-0.68999999999999995</v>
      </c>
      <c r="J50" s="51">
        <v>-6.9000000000000004</v>
      </c>
      <c r="K50" s="51">
        <v>-6.2999999999999998</v>
      </c>
      <c r="L50" s="51">
        <v>-12.23</v>
      </c>
      <c r="M50" s="51">
        <v>-6.96</v>
      </c>
      <c r="N50" s="51">
        <v>-8.5299999999999994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-7.75</v>
      </c>
      <c r="V50" s="51">
        <v>0</v>
      </c>
      <c r="W50" s="51">
        <v>-6.8499999999999996</v>
      </c>
      <c r="X50" s="51">
        <v>0</v>
      </c>
      <c r="Y50" s="51">
        <v>0</v>
      </c>
      <c r="Z50" s="51">
        <v>-5.7599999999999998</v>
      </c>
      <c r="AA50" s="51">
        <v>-13.32</v>
      </c>
      <c r="AB50" s="52">
        <v>-11.16</v>
      </c>
    </row>
    <row r="51" ht="16.5">
      <c r="A51" s="34"/>
      <c r="B51" s="53">
        <v>45790</v>
      </c>
      <c r="C51" s="48">
        <f>SUM(E51:AB51)</f>
        <v>-6.3099999999999996</v>
      </c>
      <c r="D51" s="49"/>
      <c r="E51" s="50">
        <v>-0.70999999999999996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-3.75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-1.8</v>
      </c>
      <c r="X51" s="51">
        <v>-0.050000000000000003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45791</v>
      </c>
      <c r="C52" s="48">
        <f>SUM(E52:AB52)</f>
        <v>-26.23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-0.42999999999999999</v>
      </c>
      <c r="L52" s="51">
        <v>0</v>
      </c>
      <c r="M52" s="51">
        <v>-3.4900000000000002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-3.7799999999999998</v>
      </c>
      <c r="V52" s="51">
        <v>-1.53</v>
      </c>
      <c r="W52" s="51">
        <v>0</v>
      </c>
      <c r="X52" s="51">
        <v>-3.21</v>
      </c>
      <c r="Y52" s="51">
        <v>0</v>
      </c>
      <c r="Z52" s="51">
        <v>0</v>
      </c>
      <c r="AA52" s="51">
        <v>-6.3499999999999996</v>
      </c>
      <c r="AB52" s="52">
        <v>-7.4400000000000004</v>
      </c>
    </row>
    <row r="53" ht="16.5">
      <c r="A53" s="34"/>
      <c r="B53" s="53">
        <v>45792</v>
      </c>
      <c r="C53" s="48">
        <f>SUM(E53:AB53)</f>
        <v>-8.5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-0.23000000000000001</v>
      </c>
      <c r="M53" s="51">
        <v>-2.9500000000000002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-0.71999999999999997</v>
      </c>
      <c r="W53" s="51">
        <v>0</v>
      </c>
      <c r="X53" s="51">
        <v>-2.3700000000000001</v>
      </c>
      <c r="Y53" s="51">
        <v>-1.04</v>
      </c>
      <c r="Z53" s="51">
        <v>-0.90000000000000002</v>
      </c>
      <c r="AA53" s="51">
        <v>0</v>
      </c>
      <c r="AB53" s="52">
        <v>-0.28999999999999998</v>
      </c>
    </row>
    <row r="54" ht="16.5">
      <c r="A54" s="34"/>
      <c r="B54" s="53">
        <v>45793</v>
      </c>
      <c r="C54" s="48">
        <f>SUM(E54:AB54)</f>
        <v>-46.130000000000003</v>
      </c>
      <c r="D54" s="49"/>
      <c r="E54" s="50">
        <v>-6.6699999999999999</v>
      </c>
      <c r="F54" s="51">
        <v>-6.1600000000000001</v>
      </c>
      <c r="G54" s="51">
        <v>0</v>
      </c>
      <c r="H54" s="51">
        <v>0</v>
      </c>
      <c r="I54" s="51">
        <v>0</v>
      </c>
      <c r="J54" s="51">
        <v>0</v>
      </c>
      <c r="K54" s="51">
        <v>-2.6800000000000002</v>
      </c>
      <c r="L54" s="51">
        <v>-5.9900000000000002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-1.48</v>
      </c>
      <c r="Y54" s="51">
        <v>-11.119999999999999</v>
      </c>
      <c r="Z54" s="51">
        <v>-11.109999999999999</v>
      </c>
      <c r="AA54" s="51">
        <v>-0.92000000000000004</v>
      </c>
      <c r="AB54" s="52">
        <v>0</v>
      </c>
    </row>
    <row r="55" ht="16.5">
      <c r="A55" s="34"/>
      <c r="B55" s="53">
        <v>45794</v>
      </c>
      <c r="C55" s="48">
        <f>SUM(E55:AB55)</f>
        <v>-14.040000000000001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-2.1699999999999999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-1.24</v>
      </c>
      <c r="AA55" s="51">
        <v>-10.130000000000001</v>
      </c>
      <c r="AB55" s="52">
        <v>-0.5</v>
      </c>
    </row>
    <row r="56" ht="16.5">
      <c r="A56" s="34"/>
      <c r="B56" s="53">
        <v>45795</v>
      </c>
      <c r="C56" s="48">
        <f>SUM(E56:AB56)</f>
        <v>-6.6699999999999999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-6.6699999999999999</v>
      </c>
      <c r="AB56" s="52">
        <v>0</v>
      </c>
    </row>
    <row r="57" ht="16.5">
      <c r="A57" s="34"/>
      <c r="B57" s="53">
        <v>45796</v>
      </c>
      <c r="C57" s="48">
        <f>SUM(E57:AB57)</f>
        <v>-22.340000000000003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-0.46000000000000002</v>
      </c>
      <c r="L57" s="51">
        <v>0</v>
      </c>
      <c r="M57" s="51">
        <v>-0.01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-3</v>
      </c>
      <c r="W57" s="51">
        <v>-7.1600000000000001</v>
      </c>
      <c r="X57" s="51">
        <v>-2.8100000000000001</v>
      </c>
      <c r="Y57" s="51">
        <v>0</v>
      </c>
      <c r="Z57" s="51">
        <v>0</v>
      </c>
      <c r="AA57" s="51">
        <v>0</v>
      </c>
      <c r="AB57" s="52">
        <v>-8.9000000000000004</v>
      </c>
    </row>
    <row r="58" ht="16.5">
      <c r="A58" s="34"/>
      <c r="B58" s="53">
        <v>45797</v>
      </c>
      <c r="C58" s="48">
        <f>SUM(E58:AB58)</f>
        <v>-58.479999999999997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-0.059999999999999998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-12.56</v>
      </c>
      <c r="V58" s="51">
        <v>-7.4400000000000004</v>
      </c>
      <c r="W58" s="51">
        <v>0</v>
      </c>
      <c r="X58" s="51">
        <v>-8.4000000000000004</v>
      </c>
      <c r="Y58" s="51">
        <v>-9.9000000000000004</v>
      </c>
      <c r="Z58" s="51">
        <v>-7.0300000000000002</v>
      </c>
      <c r="AA58" s="51">
        <v>-12.720000000000001</v>
      </c>
      <c r="AB58" s="52">
        <v>-0.37</v>
      </c>
    </row>
    <row r="59" ht="16.5">
      <c r="A59" s="34"/>
      <c r="B59" s="53">
        <v>45798</v>
      </c>
      <c r="C59" s="48">
        <f>SUM(E59:AB59)</f>
        <v>-16.119999999999997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-0.23000000000000001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-0.73999999999999999</v>
      </c>
      <c r="Z59" s="51">
        <v>0</v>
      </c>
      <c r="AA59" s="51">
        <v>-7.0499999999999998</v>
      </c>
      <c r="AB59" s="52">
        <v>-8.0999999999999996</v>
      </c>
    </row>
    <row r="60" ht="16.5">
      <c r="A60" s="34"/>
      <c r="B60" s="53">
        <v>45799</v>
      </c>
      <c r="C60" s="48">
        <f>SUM(E60:AB60)</f>
        <v>-28.849999999999998</v>
      </c>
      <c r="D60" s="49"/>
      <c r="E60" s="50">
        <v>-1.78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-12.34</v>
      </c>
      <c r="X60" s="51">
        <v>0</v>
      </c>
      <c r="Y60" s="51">
        <v>-1.5600000000000001</v>
      </c>
      <c r="Z60" s="51">
        <v>-11.720000000000001</v>
      </c>
      <c r="AA60" s="51">
        <v>-1.04</v>
      </c>
      <c r="AB60" s="52">
        <v>-0.40999999999999998</v>
      </c>
    </row>
    <row r="61" ht="16.5">
      <c r="A61" s="34"/>
      <c r="B61" s="53">
        <v>45800</v>
      </c>
      <c r="C61" s="48">
        <f>SUM(E61:AB61)</f>
        <v>-63.140000000000001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0</v>
      </c>
      <c r="J61" s="51">
        <v>-4</v>
      </c>
      <c r="K61" s="51">
        <v>-3.8799999999999999</v>
      </c>
      <c r="L61" s="51">
        <v>-3.9199999999999999</v>
      </c>
      <c r="M61" s="51">
        <v>-3.9199999999999999</v>
      </c>
      <c r="N61" s="51">
        <v>-3.96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-6.6399999999999997</v>
      </c>
      <c r="V61" s="51">
        <v>0</v>
      </c>
      <c r="W61" s="51">
        <v>-11.9</v>
      </c>
      <c r="X61" s="51">
        <v>-12.5</v>
      </c>
      <c r="Y61" s="51">
        <v>0</v>
      </c>
      <c r="Z61" s="51">
        <v>-2.2999999999999998</v>
      </c>
      <c r="AA61" s="51">
        <v>-3.7400000000000002</v>
      </c>
      <c r="AB61" s="52">
        <v>-6.3799999999999999</v>
      </c>
    </row>
    <row r="62" ht="16.5">
      <c r="A62" s="34"/>
      <c r="B62" s="53">
        <v>45801</v>
      </c>
      <c r="C62" s="48">
        <f>SUM(E62:AB62)</f>
        <v>-77.70999999999998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-3.21</v>
      </c>
      <c r="M62" s="51">
        <v>0</v>
      </c>
      <c r="N62" s="51">
        <v>-3.96</v>
      </c>
      <c r="O62" s="51">
        <v>-3.9199999999999999</v>
      </c>
      <c r="P62" s="51">
        <v>-3.8500000000000001</v>
      </c>
      <c r="Q62" s="51">
        <v>-3.9399999999999999</v>
      </c>
      <c r="R62" s="51">
        <v>-3.8999999999999999</v>
      </c>
      <c r="S62" s="51">
        <v>-3.8599999999999999</v>
      </c>
      <c r="T62" s="51">
        <v>-3.8399999999999999</v>
      </c>
      <c r="U62" s="51">
        <v>-3.4399999999999999</v>
      </c>
      <c r="V62" s="51">
        <v>0</v>
      </c>
      <c r="W62" s="51">
        <v>0</v>
      </c>
      <c r="X62" s="51">
        <v>-2.2999999999999998</v>
      </c>
      <c r="Y62" s="51">
        <v>-12.970000000000001</v>
      </c>
      <c r="Z62" s="51">
        <v>-8.1099999999999994</v>
      </c>
      <c r="AA62" s="51">
        <v>-10.81</v>
      </c>
      <c r="AB62" s="52">
        <v>-9.5999999999999996</v>
      </c>
    </row>
    <row r="63" ht="16.5">
      <c r="A63" s="34"/>
      <c r="B63" s="53">
        <v>45802</v>
      </c>
      <c r="C63" s="48">
        <f>SUM(E63:AB63)</f>
        <v>-5.75</v>
      </c>
      <c r="D63" s="49"/>
      <c r="E63" s="50">
        <v>-2.48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-3.27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45803</v>
      </c>
      <c r="C64" s="48">
        <f>SUM(E64:AB64)</f>
        <v>-44.189999999999998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-7.2000000000000002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-12.380000000000001</v>
      </c>
      <c r="Y64" s="51">
        <v>-12.359999999999999</v>
      </c>
      <c r="Z64" s="51">
        <v>-12.25</v>
      </c>
      <c r="AA64" s="51">
        <v>0</v>
      </c>
      <c r="AB64" s="52">
        <v>0</v>
      </c>
    </row>
    <row r="65" ht="16.5">
      <c r="A65" s="34"/>
      <c r="B65" s="53">
        <v>45804</v>
      </c>
      <c r="C65" s="48">
        <f>SUM(E65:AB65)</f>
        <v>-9.2899999999999991</v>
      </c>
      <c r="D65" s="49"/>
      <c r="E65" s="50">
        <v>-3.1499999999999999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0</v>
      </c>
      <c r="W65" s="51">
        <v>-2.7999999999999998</v>
      </c>
      <c r="X65" s="51">
        <v>-3.3399999999999999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45805</v>
      </c>
      <c r="C66" s="48">
        <f>SUM(E66:AB66)</f>
        <v>-29.280000000000001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-12.41</v>
      </c>
      <c r="W66" s="51">
        <v>-8.4299999999999997</v>
      </c>
      <c r="X66" s="51">
        <v>0</v>
      </c>
      <c r="Y66" s="51">
        <v>0</v>
      </c>
      <c r="Z66" s="51">
        <v>0</v>
      </c>
      <c r="AA66" s="51">
        <v>0</v>
      </c>
      <c r="AB66" s="52">
        <v>-8.4399999999999995</v>
      </c>
    </row>
    <row r="67" ht="16.5">
      <c r="A67" s="34"/>
      <c r="B67" s="53">
        <v>45806</v>
      </c>
      <c r="C67" s="48">
        <f>SUM(E67:AB67)</f>
        <v>-70.889999999999986</v>
      </c>
      <c r="D67" s="49"/>
      <c r="E67" s="50">
        <v>0</v>
      </c>
      <c r="F67" s="51">
        <v>-3.0800000000000001</v>
      </c>
      <c r="G67" s="51">
        <v>0</v>
      </c>
      <c r="H67" s="51">
        <v>0</v>
      </c>
      <c r="I67" s="51">
        <v>0</v>
      </c>
      <c r="J67" s="51">
        <v>-3.8500000000000001</v>
      </c>
      <c r="K67" s="51">
        <v>-4.8399999999999999</v>
      </c>
      <c r="L67" s="51">
        <v>-12.76</v>
      </c>
      <c r="M67" s="51">
        <v>-3.8999999999999999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-12</v>
      </c>
      <c r="X67" s="51">
        <v>-12.460000000000001</v>
      </c>
      <c r="Y67" s="51">
        <v>-12.93</v>
      </c>
      <c r="Z67" s="51">
        <v>-5.0700000000000003</v>
      </c>
      <c r="AA67" s="51">
        <v>0</v>
      </c>
      <c r="AB67" s="52">
        <v>0</v>
      </c>
    </row>
    <row r="68" ht="16.5">
      <c r="A68" s="34"/>
      <c r="B68" s="53">
        <v>45807</v>
      </c>
      <c r="C68" s="48">
        <f>SUM(E68:AB68)</f>
        <v>-50.07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-0.26000000000000001</v>
      </c>
      <c r="W68" s="51">
        <v>0</v>
      </c>
      <c r="X68" s="51">
        <v>-12.17</v>
      </c>
      <c r="Y68" s="51">
        <v>-12.24</v>
      </c>
      <c r="Z68" s="51">
        <v>-12.57</v>
      </c>
      <c r="AA68" s="51">
        <v>-12.83</v>
      </c>
      <c r="AB68" s="52">
        <v>0</v>
      </c>
    </row>
    <row r="69" ht="15.75">
      <c r="A69" s="34"/>
      <c r="B69" s="54">
        <v>45808</v>
      </c>
      <c r="C69" s="55">
        <f>SUM(E69:AB69)</f>
        <v>-38.659999999999997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-3.8900000000000001</v>
      </c>
      <c r="W69" s="51">
        <v>-2.5699999999999998</v>
      </c>
      <c r="X69" s="51">
        <v>-12.41</v>
      </c>
      <c r="Y69" s="51">
        <v>0</v>
      </c>
      <c r="Z69" s="51">
        <v>-9.5399999999999991</v>
      </c>
      <c r="AA69" s="51">
        <v>-8.1400000000000006</v>
      </c>
      <c r="AB69" s="52">
        <v>-2.1099999999999999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45778</v>
      </c>
      <c r="C74" s="58">
        <f>SUMIF(E74:AB74,"&gt;0")</f>
        <v>56.137500000000003</v>
      </c>
      <c r="D74" s="59">
        <f>SUMIF(E74:AB74,"&lt;0")</f>
        <v>0</v>
      </c>
      <c r="E74" s="60">
        <f>E4+ABS(E39)</f>
        <v>3.6400000000000001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3.1899999999999999</v>
      </c>
      <c r="L74" s="60">
        <f t="shared" si="0"/>
        <v>0.35999999999999999</v>
      </c>
      <c r="M74" s="60">
        <f t="shared" si="0"/>
        <v>0</v>
      </c>
      <c r="N74" s="60">
        <f t="shared" si="0"/>
        <v>0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0</v>
      </c>
      <c r="V74" s="60">
        <f t="shared" si="0"/>
        <v>2.7400000000000002</v>
      </c>
      <c r="W74" s="60">
        <f t="shared" si="0"/>
        <v>9.6699999999999999</v>
      </c>
      <c r="X74" s="60">
        <f t="shared" si="0"/>
        <v>2.5525000000000002</v>
      </c>
      <c r="Y74" s="60">
        <f t="shared" si="0"/>
        <v>7.5374999999999996</v>
      </c>
      <c r="Z74" s="60">
        <f t="shared" si="0"/>
        <v>9.4299999999999997</v>
      </c>
      <c r="AA74" s="60">
        <f t="shared" si="0"/>
        <v>7.54</v>
      </c>
      <c r="AB74" s="61">
        <f t="shared" si="0"/>
        <v>9.4774999999999991</v>
      </c>
    </row>
    <row r="75" ht="16.5">
      <c r="A75" s="34"/>
      <c r="B75" s="53">
        <v>45779</v>
      </c>
      <c r="C75" s="58">
        <f>SUMIF(E75:AB75,"&gt;0")</f>
        <v>59.947500000000005</v>
      </c>
      <c r="D75" s="59">
        <f>SUMIF(E75:AB75,"&lt;0")</f>
        <v>0</v>
      </c>
      <c r="E75" s="60">
        <f t="shared" ref="E75:S103" si="1">E5+ABS(E40)</f>
        <v>2.5099999999999998</v>
      </c>
      <c r="F75" s="60">
        <f t="shared" si="1"/>
        <v>1.55</v>
      </c>
      <c r="G75" s="60">
        <f t="shared" si="1"/>
        <v>3.9300000000000002</v>
      </c>
      <c r="H75" s="60">
        <f t="shared" si="1"/>
        <v>3.73</v>
      </c>
      <c r="I75" s="60">
        <f t="shared" si="1"/>
        <v>3.3100000000000001</v>
      </c>
      <c r="J75" s="60">
        <f t="shared" si="1"/>
        <v>1.6799999999999999</v>
      </c>
      <c r="K75" s="60">
        <f t="shared" si="1"/>
        <v>2.2200000000000002</v>
      </c>
      <c r="L75" s="60">
        <f t="shared" si="1"/>
        <v>0.79000000000000004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0</v>
      </c>
      <c r="T75" s="60">
        <f t="shared" ref="T75:AB75" si="2">T5+ABS(T40)</f>
        <v>0</v>
      </c>
      <c r="U75" s="60">
        <f t="shared" si="2"/>
        <v>0</v>
      </c>
      <c r="V75" s="60">
        <f t="shared" si="2"/>
        <v>0</v>
      </c>
      <c r="W75" s="60">
        <f t="shared" si="2"/>
        <v>5.7474999999999996</v>
      </c>
      <c r="X75" s="60">
        <f t="shared" si="2"/>
        <v>2.2825000000000002</v>
      </c>
      <c r="Y75" s="60">
        <f t="shared" si="2"/>
        <v>2.0274999999999999</v>
      </c>
      <c r="Z75" s="60">
        <f t="shared" si="2"/>
        <v>8.7375000000000007</v>
      </c>
      <c r="AA75" s="60">
        <f t="shared" si="2"/>
        <v>9.8550000000000004</v>
      </c>
      <c r="AB75" s="62">
        <f t="shared" si="2"/>
        <v>11.577500000000001</v>
      </c>
    </row>
    <row r="76" ht="16.5">
      <c r="A76" s="34"/>
      <c r="B76" s="53">
        <v>45780</v>
      </c>
      <c r="C76" s="58">
        <f>SUMIF(E76:AB76,"&gt;0")</f>
        <v>65.712500000000006</v>
      </c>
      <c r="D76" s="59">
        <f>SUMIF(E76:AB76,"&lt;0")</f>
        <v>0</v>
      </c>
      <c r="E76" s="60">
        <f t="shared" si="1"/>
        <v>5.7850000000000001</v>
      </c>
      <c r="F76" s="60">
        <f t="shared" si="1"/>
        <v>2.1400000000000001</v>
      </c>
      <c r="G76" s="60">
        <f t="shared" si="1"/>
        <v>0.5</v>
      </c>
      <c r="H76" s="60">
        <f t="shared" si="1"/>
        <v>3.6400000000000001</v>
      </c>
      <c r="I76" s="60">
        <f t="shared" si="1"/>
        <v>4</v>
      </c>
      <c r="J76" s="60">
        <f t="shared" si="1"/>
        <v>4</v>
      </c>
      <c r="K76" s="60">
        <f t="shared" si="1"/>
        <v>3.3399999999999999</v>
      </c>
      <c r="L76" s="60">
        <f t="shared" si="1"/>
        <v>0</v>
      </c>
      <c r="M76" s="60">
        <f t="shared" si="1"/>
        <v>0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0</v>
      </c>
      <c r="U76" s="60">
        <f t="shared" si="3"/>
        <v>0</v>
      </c>
      <c r="V76" s="60">
        <f t="shared" si="3"/>
        <v>0</v>
      </c>
      <c r="W76" s="60">
        <f t="shared" si="3"/>
        <v>11.369999999999999</v>
      </c>
      <c r="X76" s="60">
        <f t="shared" si="3"/>
        <v>8.5500000000000007</v>
      </c>
      <c r="Y76" s="60">
        <f t="shared" si="3"/>
        <v>3.7549999999999999</v>
      </c>
      <c r="Z76" s="60">
        <f t="shared" si="3"/>
        <v>3.4649999999999999</v>
      </c>
      <c r="AA76" s="60">
        <f t="shared" si="3"/>
        <v>12.210000000000001</v>
      </c>
      <c r="AB76" s="62">
        <f t="shared" si="3"/>
        <v>2.9575</v>
      </c>
    </row>
    <row r="77" ht="16.5">
      <c r="A77" s="34"/>
      <c r="B77" s="53">
        <v>45781</v>
      </c>
      <c r="C77" s="58">
        <f>SUMIF(E77:AB77,"&gt;0")</f>
        <v>97.842500000000001</v>
      </c>
      <c r="D77" s="59">
        <f>SUMIF(E77:AB77,"&lt;0")</f>
        <v>0</v>
      </c>
      <c r="E77" s="60">
        <f t="shared" si="1"/>
        <v>6.665</v>
      </c>
      <c r="F77" s="60">
        <f t="shared" si="1"/>
        <v>3.8900000000000001</v>
      </c>
      <c r="G77" s="60">
        <f t="shared" si="1"/>
        <v>3.8799999999999999</v>
      </c>
      <c r="H77" s="60">
        <f t="shared" si="1"/>
        <v>2.1499999999999999</v>
      </c>
      <c r="I77" s="60">
        <f t="shared" si="1"/>
        <v>0.31</v>
      </c>
      <c r="J77" s="60">
        <f t="shared" si="1"/>
        <v>2.4700000000000002</v>
      </c>
      <c r="K77" s="60">
        <f t="shared" si="1"/>
        <v>1.22</v>
      </c>
      <c r="L77" s="60">
        <f t="shared" si="1"/>
        <v>0</v>
      </c>
      <c r="M77" s="60">
        <f t="shared" si="1"/>
        <v>0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</v>
      </c>
      <c r="T77" s="60">
        <f t="shared" ref="T77:AB77" si="4">T7+ABS(T42)</f>
        <v>0</v>
      </c>
      <c r="U77" s="60">
        <f t="shared" si="4"/>
        <v>0</v>
      </c>
      <c r="V77" s="60">
        <f t="shared" si="4"/>
        <v>0</v>
      </c>
      <c r="W77" s="60">
        <f t="shared" si="4"/>
        <v>13.505000000000001</v>
      </c>
      <c r="X77" s="60">
        <f t="shared" si="4"/>
        <v>13.967499999999999</v>
      </c>
      <c r="Y77" s="60">
        <f t="shared" si="4"/>
        <v>15.545</v>
      </c>
      <c r="Z77" s="60">
        <f t="shared" si="4"/>
        <v>11.7575</v>
      </c>
      <c r="AA77" s="60">
        <f t="shared" si="4"/>
        <v>16.02</v>
      </c>
      <c r="AB77" s="62">
        <f t="shared" si="4"/>
        <v>6.4625000000000004</v>
      </c>
    </row>
    <row r="78" ht="16.5">
      <c r="A78" s="34"/>
      <c r="B78" s="53">
        <v>45782</v>
      </c>
      <c r="C78" s="58">
        <f>SUMIF(E78:AB78,"&gt;0")</f>
        <v>149.345</v>
      </c>
      <c r="D78" s="59">
        <f>SUMIF(E78:AB78,"&lt;0")</f>
        <v>0</v>
      </c>
      <c r="E78" s="60">
        <f t="shared" si="1"/>
        <v>8.7274999999999991</v>
      </c>
      <c r="F78" s="60">
        <f t="shared" si="1"/>
        <v>3.2999999999999998</v>
      </c>
      <c r="G78" s="60">
        <f t="shared" si="1"/>
        <v>3.6299999999999999</v>
      </c>
      <c r="H78" s="60">
        <f t="shared" si="1"/>
        <v>3.8500000000000001</v>
      </c>
      <c r="I78" s="60">
        <f t="shared" si="1"/>
        <v>3.7799999999999998</v>
      </c>
      <c r="J78" s="60">
        <f t="shared" si="1"/>
        <v>7.7275</v>
      </c>
      <c r="K78" s="60">
        <f t="shared" si="1"/>
        <v>4.2824999999999998</v>
      </c>
      <c r="L78" s="60">
        <f t="shared" si="1"/>
        <v>16.829999999999998</v>
      </c>
      <c r="M78" s="60">
        <f t="shared" si="1"/>
        <v>16.942499999999999</v>
      </c>
      <c r="N78" s="60">
        <f t="shared" si="1"/>
        <v>0</v>
      </c>
      <c r="O78" s="60">
        <f t="shared" si="1"/>
        <v>0</v>
      </c>
      <c r="P78" s="60">
        <f t="shared" si="1"/>
        <v>0</v>
      </c>
      <c r="Q78" s="60">
        <f t="shared" si="1"/>
        <v>0</v>
      </c>
      <c r="R78" s="60">
        <f t="shared" si="1"/>
        <v>0</v>
      </c>
      <c r="S78" s="60">
        <f t="shared" si="1"/>
        <v>0</v>
      </c>
      <c r="T78" s="60">
        <f t="shared" ref="T78:AB78" si="5">T8+ABS(T43)</f>
        <v>0</v>
      </c>
      <c r="U78" s="60">
        <f t="shared" si="5"/>
        <v>0</v>
      </c>
      <c r="V78" s="60">
        <f t="shared" si="5"/>
        <v>4.7450000000000001</v>
      </c>
      <c r="W78" s="60">
        <f t="shared" si="5"/>
        <v>16.699999999999999</v>
      </c>
      <c r="X78" s="60">
        <f t="shared" si="5"/>
        <v>13.215</v>
      </c>
      <c r="Y78" s="60">
        <f t="shared" si="5"/>
        <v>16.747499999999999</v>
      </c>
      <c r="Z78" s="60">
        <f t="shared" si="5"/>
        <v>16.637499999999999</v>
      </c>
      <c r="AA78" s="60">
        <f t="shared" si="5"/>
        <v>5.6274999999999995</v>
      </c>
      <c r="AB78" s="62">
        <f t="shared" si="5"/>
        <v>6.6025</v>
      </c>
    </row>
    <row r="79" ht="16.5">
      <c r="A79" s="34"/>
      <c r="B79" s="53">
        <v>45783</v>
      </c>
      <c r="C79" s="58">
        <f>SUMIF(E79:AB79,"&gt;0")</f>
        <v>171.25</v>
      </c>
      <c r="D79" s="59">
        <f>SUMIF(E79:AB79,"&lt;0")</f>
        <v>0</v>
      </c>
      <c r="E79" s="60">
        <f t="shared" si="1"/>
        <v>1.7</v>
      </c>
      <c r="F79" s="60">
        <f t="shared" si="1"/>
        <v>1.1399999999999999</v>
      </c>
      <c r="G79" s="60">
        <f t="shared" si="1"/>
        <v>5.0899999999999999</v>
      </c>
      <c r="H79" s="60">
        <f t="shared" si="1"/>
        <v>9.7900000000000009</v>
      </c>
      <c r="I79" s="60">
        <f t="shared" si="1"/>
        <v>9.370000000000001</v>
      </c>
      <c r="J79" s="60">
        <f t="shared" si="1"/>
        <v>7.8799999999999999</v>
      </c>
      <c r="K79" s="60">
        <f t="shared" si="1"/>
        <v>9.3499999999999996</v>
      </c>
      <c r="L79" s="60">
        <f t="shared" si="1"/>
        <v>2.4100000000000001</v>
      </c>
      <c r="M79" s="60">
        <f t="shared" si="1"/>
        <v>16.07</v>
      </c>
      <c r="N79" s="60">
        <f t="shared" si="1"/>
        <v>17.07</v>
      </c>
      <c r="O79" s="60">
        <f t="shared" si="1"/>
        <v>4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10.140000000000001</v>
      </c>
      <c r="U79" s="60">
        <f t="shared" si="6"/>
        <v>4.46</v>
      </c>
      <c r="V79" s="60">
        <f t="shared" si="6"/>
        <v>16.809999999999999</v>
      </c>
      <c r="W79" s="60">
        <f t="shared" si="6"/>
        <v>8.1300000000000008</v>
      </c>
      <c r="X79" s="60">
        <f t="shared" si="6"/>
        <v>13.710000000000001</v>
      </c>
      <c r="Y79" s="60">
        <f t="shared" si="6"/>
        <v>13.609999999999999</v>
      </c>
      <c r="Z79" s="60">
        <f t="shared" si="6"/>
        <v>7.1200000000000001</v>
      </c>
      <c r="AA79" s="60">
        <f t="shared" si="6"/>
        <v>7.6699999999999999</v>
      </c>
      <c r="AB79" s="62">
        <f t="shared" si="6"/>
        <v>5.7300000000000004</v>
      </c>
    </row>
    <row r="80" ht="16.5">
      <c r="A80" s="34"/>
      <c r="B80" s="53">
        <v>45784</v>
      </c>
      <c r="C80" s="58">
        <f>SUMIF(E80:AB80,"&gt;0")</f>
        <v>133.44999999999999</v>
      </c>
      <c r="D80" s="59">
        <f>SUMIF(E80:AB80,"&lt;0")</f>
        <v>0</v>
      </c>
      <c r="E80" s="60">
        <f t="shared" si="1"/>
        <v>17</v>
      </c>
      <c r="F80" s="60">
        <f t="shared" si="1"/>
        <v>6.4900000000000002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2.4100000000000001</v>
      </c>
      <c r="K80" s="60">
        <f t="shared" si="1"/>
        <v>13.98</v>
      </c>
      <c r="L80" s="60">
        <f t="shared" si="1"/>
        <v>7.3700000000000001</v>
      </c>
      <c r="M80" s="60">
        <f t="shared" si="1"/>
        <v>15.859999999999999</v>
      </c>
      <c r="N80" s="60">
        <f t="shared" si="1"/>
        <v>0</v>
      </c>
      <c r="O80" s="60">
        <f t="shared" si="1"/>
        <v>0</v>
      </c>
      <c r="P80" s="60">
        <f t="shared" si="1"/>
        <v>0</v>
      </c>
      <c r="Q80" s="60">
        <f t="shared" si="1"/>
        <v>0</v>
      </c>
      <c r="R80" s="60">
        <f t="shared" si="1"/>
        <v>0</v>
      </c>
      <c r="S80" s="60">
        <f t="shared" si="1"/>
        <v>0</v>
      </c>
      <c r="T80" s="60">
        <f t="shared" ref="T80:AB80" si="7">T10+ABS(T45)</f>
        <v>0</v>
      </c>
      <c r="U80" s="60">
        <f t="shared" si="7"/>
        <v>6.8899999999999997</v>
      </c>
      <c r="V80" s="60">
        <f t="shared" si="7"/>
        <v>13.470000000000001</v>
      </c>
      <c r="W80" s="60">
        <f t="shared" si="7"/>
        <v>13.960000000000001</v>
      </c>
      <c r="X80" s="60">
        <f t="shared" si="7"/>
        <v>11.41</v>
      </c>
      <c r="Y80" s="60">
        <f t="shared" si="7"/>
        <v>8.3499999999999996</v>
      </c>
      <c r="Z80" s="60">
        <f t="shared" si="7"/>
        <v>6.2699999999999996</v>
      </c>
      <c r="AA80" s="60">
        <f t="shared" si="7"/>
        <v>7.4000000000000004</v>
      </c>
      <c r="AB80" s="62">
        <f t="shared" si="7"/>
        <v>2.5899999999999999</v>
      </c>
    </row>
    <row r="81" ht="16.5">
      <c r="A81" s="34"/>
      <c r="B81" s="53">
        <v>45785</v>
      </c>
      <c r="C81" s="58">
        <f>SUMIF(E81:AB81,"&gt;0")</f>
        <v>173.76999999999998</v>
      </c>
      <c r="D81" s="59">
        <f>SUMIF(E81:AB81,"&lt;0")</f>
        <v>0</v>
      </c>
      <c r="E81" s="60">
        <f t="shared" si="1"/>
        <v>10.630000000000001</v>
      </c>
      <c r="F81" s="60">
        <f t="shared" si="1"/>
        <v>3.8199999999999998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11.18</v>
      </c>
      <c r="K81" s="60">
        <f t="shared" si="1"/>
        <v>2.54</v>
      </c>
      <c r="L81" s="60">
        <f t="shared" si="1"/>
        <v>13.19</v>
      </c>
      <c r="M81" s="60">
        <f t="shared" si="1"/>
        <v>12.32</v>
      </c>
      <c r="N81" s="60">
        <f t="shared" si="1"/>
        <v>9.0199999999999996</v>
      </c>
      <c r="O81" s="60">
        <f t="shared" si="1"/>
        <v>8.5600000000000005</v>
      </c>
      <c r="P81" s="60">
        <f t="shared" si="1"/>
        <v>0</v>
      </c>
      <c r="Q81" s="60">
        <f t="shared" si="1"/>
        <v>0</v>
      </c>
      <c r="R81" s="60">
        <f t="shared" si="1"/>
        <v>0</v>
      </c>
      <c r="S81" s="60">
        <f t="shared" si="1"/>
        <v>0</v>
      </c>
      <c r="T81" s="60">
        <f t="shared" ref="T81:AB81" si="8">T11+ABS(T46)</f>
        <v>0</v>
      </c>
      <c r="U81" s="60">
        <f t="shared" si="8"/>
        <v>12.640000000000001</v>
      </c>
      <c r="V81" s="60">
        <f t="shared" si="8"/>
        <v>15.880000000000001</v>
      </c>
      <c r="W81" s="60">
        <f t="shared" si="8"/>
        <v>9.5299999999999994</v>
      </c>
      <c r="X81" s="60">
        <f t="shared" si="8"/>
        <v>2.8999999999999999</v>
      </c>
      <c r="Y81" s="60">
        <f t="shared" si="8"/>
        <v>15.859999999999999</v>
      </c>
      <c r="Z81" s="60">
        <f t="shared" si="8"/>
        <v>16.43</v>
      </c>
      <c r="AA81" s="60">
        <f t="shared" si="8"/>
        <v>14.26</v>
      </c>
      <c r="AB81" s="62">
        <f t="shared" si="8"/>
        <v>15.01</v>
      </c>
    </row>
    <row r="82" ht="16.5">
      <c r="A82" s="34"/>
      <c r="B82" s="53">
        <v>45786</v>
      </c>
      <c r="C82" s="58">
        <f>SUMIF(E82:AB82,"&gt;0")</f>
        <v>151.10999999999999</v>
      </c>
      <c r="D82" s="59">
        <f>SUMIF(E82:AB82,"&lt;0")</f>
        <v>0</v>
      </c>
      <c r="E82" s="60">
        <f t="shared" si="1"/>
        <v>10.630000000000001</v>
      </c>
      <c r="F82" s="60">
        <f t="shared" si="1"/>
        <v>11.23</v>
      </c>
      <c r="G82" s="60">
        <f t="shared" si="1"/>
        <v>11.74</v>
      </c>
      <c r="H82" s="60">
        <f t="shared" si="1"/>
        <v>12.32</v>
      </c>
      <c r="I82" s="60">
        <f t="shared" si="1"/>
        <v>12.57</v>
      </c>
      <c r="J82" s="60">
        <f t="shared" si="1"/>
        <v>7.5099999999999998</v>
      </c>
      <c r="K82" s="60">
        <f t="shared" si="1"/>
        <v>2.3300000000000001</v>
      </c>
      <c r="L82" s="60">
        <f t="shared" si="1"/>
        <v>8.5199999999999996</v>
      </c>
      <c r="M82" s="60">
        <f t="shared" si="1"/>
        <v>13.19</v>
      </c>
      <c r="N82" s="60">
        <f t="shared" si="1"/>
        <v>13.380000000000001</v>
      </c>
      <c r="O82" s="60">
        <f t="shared" si="1"/>
        <v>0</v>
      </c>
      <c r="P82" s="60">
        <f t="shared" si="1"/>
        <v>0</v>
      </c>
      <c r="Q82" s="60">
        <f t="shared" si="1"/>
        <v>0</v>
      </c>
      <c r="R82" s="60">
        <f t="shared" si="1"/>
        <v>0</v>
      </c>
      <c r="S82" s="60">
        <f t="shared" si="1"/>
        <v>0</v>
      </c>
      <c r="T82" s="60">
        <f t="shared" ref="T82:AB82" si="9">T12+ABS(T47)</f>
        <v>0</v>
      </c>
      <c r="U82" s="60">
        <f t="shared" si="9"/>
        <v>8.5700000000000003</v>
      </c>
      <c r="V82" s="60">
        <f t="shared" si="9"/>
        <v>10.23</v>
      </c>
      <c r="W82" s="60">
        <f t="shared" si="9"/>
        <v>7.6799999999999997</v>
      </c>
      <c r="X82" s="60">
        <f t="shared" si="9"/>
        <v>3.2999999999999998</v>
      </c>
      <c r="Y82" s="60">
        <f t="shared" si="9"/>
        <v>3.5600000000000001</v>
      </c>
      <c r="Z82" s="60">
        <f t="shared" si="9"/>
        <v>1.96</v>
      </c>
      <c r="AA82" s="60">
        <f t="shared" si="9"/>
        <v>8.6300000000000008</v>
      </c>
      <c r="AB82" s="62">
        <f t="shared" si="9"/>
        <v>3.7599999999999998</v>
      </c>
    </row>
    <row r="83" ht="16.5">
      <c r="A83" s="34"/>
      <c r="B83" s="53">
        <v>45787</v>
      </c>
      <c r="C83" s="58">
        <f>SUMIF(E83:AB83,"&gt;0")</f>
        <v>65.120000000000005</v>
      </c>
      <c r="D83" s="59">
        <f>SUMIF(E83:AB83,"&lt;0")</f>
        <v>0</v>
      </c>
      <c r="E83" s="60">
        <f t="shared" si="1"/>
        <v>2.1000000000000001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12.029999999999999</v>
      </c>
      <c r="L83" s="60">
        <f t="shared" si="1"/>
        <v>11.42</v>
      </c>
      <c r="M83" s="60">
        <f t="shared" si="1"/>
        <v>0</v>
      </c>
      <c r="N83" s="60">
        <f t="shared" si="1"/>
        <v>0</v>
      </c>
      <c r="O83" s="60">
        <f t="shared" si="1"/>
        <v>0</v>
      </c>
      <c r="P83" s="60">
        <f t="shared" si="1"/>
        <v>0</v>
      </c>
      <c r="Q83" s="60">
        <f t="shared" si="1"/>
        <v>0</v>
      </c>
      <c r="R83" s="60">
        <f t="shared" si="1"/>
        <v>0</v>
      </c>
      <c r="S83" s="60">
        <f t="shared" si="1"/>
        <v>0</v>
      </c>
      <c r="T83" s="60">
        <f t="shared" ref="T83:AB83" si="10">T13+ABS(T48)</f>
        <v>0</v>
      </c>
      <c r="U83" s="60">
        <f t="shared" si="10"/>
        <v>0</v>
      </c>
      <c r="V83" s="60">
        <f t="shared" si="10"/>
        <v>3.6899999999999999</v>
      </c>
      <c r="W83" s="60">
        <f t="shared" si="10"/>
        <v>13.16</v>
      </c>
      <c r="X83" s="60">
        <f t="shared" si="10"/>
        <v>5.71</v>
      </c>
      <c r="Y83" s="60">
        <f t="shared" si="10"/>
        <v>1.0600000000000001</v>
      </c>
      <c r="Z83" s="60">
        <f t="shared" si="10"/>
        <v>6.7000000000000002</v>
      </c>
      <c r="AA83" s="60">
        <f t="shared" si="10"/>
        <v>3.3599999999999999</v>
      </c>
      <c r="AB83" s="62">
        <f t="shared" si="10"/>
        <v>5.8899999999999997</v>
      </c>
    </row>
    <row r="84" ht="16.5">
      <c r="A84" s="34"/>
      <c r="B84" s="53">
        <v>45788</v>
      </c>
      <c r="C84" s="58">
        <f>SUMIF(E84:AB84,"&gt;0")</f>
        <v>48.549999999999997</v>
      </c>
      <c r="D84" s="59">
        <f>SUMIF(E84:AB84,"&lt;0")</f>
        <v>0</v>
      </c>
      <c r="E84" s="60">
        <f t="shared" si="1"/>
        <v>4.1799999999999997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0</v>
      </c>
      <c r="N84" s="60">
        <f t="shared" si="1"/>
        <v>0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0</v>
      </c>
      <c r="S84" s="60">
        <f t="shared" si="1"/>
        <v>0</v>
      </c>
      <c r="T84" s="60">
        <f t="shared" ref="T84:AB84" si="11">T14+ABS(T49)</f>
        <v>0</v>
      </c>
      <c r="U84" s="60">
        <f t="shared" si="11"/>
        <v>0</v>
      </c>
      <c r="V84" s="60">
        <f t="shared" si="11"/>
        <v>0</v>
      </c>
      <c r="W84" s="60">
        <f t="shared" si="11"/>
        <v>13.289999999999999</v>
      </c>
      <c r="X84" s="60">
        <f t="shared" si="11"/>
        <v>13.6</v>
      </c>
      <c r="Y84" s="60">
        <f t="shared" si="11"/>
        <v>1.5600000000000001</v>
      </c>
      <c r="Z84" s="60">
        <f t="shared" si="11"/>
        <v>7.0899999999999999</v>
      </c>
      <c r="AA84" s="60">
        <f t="shared" si="11"/>
        <v>1.1000000000000001</v>
      </c>
      <c r="AB84" s="62">
        <f t="shared" si="11"/>
        <v>7.7300000000000004</v>
      </c>
    </row>
    <row r="85" ht="16.5">
      <c r="A85" s="34"/>
      <c r="B85" s="53">
        <v>45789</v>
      </c>
      <c r="C85" s="58">
        <f>SUMIF(E85:AB85,"&gt;0")</f>
        <v>118.69</v>
      </c>
      <c r="D85" s="59">
        <f>SUMIF(E85:AB85,"&lt;0")</f>
        <v>0</v>
      </c>
      <c r="E85" s="60">
        <f t="shared" si="1"/>
        <v>1.7</v>
      </c>
      <c r="F85" s="60">
        <f t="shared" si="1"/>
        <v>0</v>
      </c>
      <c r="G85" s="60">
        <f t="shared" si="1"/>
        <v>0</v>
      </c>
      <c r="H85" s="60">
        <f t="shared" si="1"/>
        <v>9.1300000000000008</v>
      </c>
      <c r="I85" s="60">
        <f t="shared" si="1"/>
        <v>0.68999999999999995</v>
      </c>
      <c r="J85" s="60">
        <f t="shared" si="1"/>
        <v>6.9000000000000004</v>
      </c>
      <c r="K85" s="60">
        <f t="shared" si="1"/>
        <v>6.2999999999999998</v>
      </c>
      <c r="L85" s="60">
        <f t="shared" si="1"/>
        <v>12.23</v>
      </c>
      <c r="M85" s="60">
        <f t="shared" si="1"/>
        <v>6.96</v>
      </c>
      <c r="N85" s="60">
        <f t="shared" si="1"/>
        <v>8.5299999999999994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0</v>
      </c>
      <c r="T85" s="60">
        <f t="shared" ref="T85:AB85" si="12">T15+ABS(T50)</f>
        <v>0</v>
      </c>
      <c r="U85" s="60">
        <f t="shared" si="12"/>
        <v>7.75</v>
      </c>
      <c r="V85" s="60">
        <f t="shared" si="12"/>
        <v>7.2400000000000002</v>
      </c>
      <c r="W85" s="60">
        <f t="shared" si="12"/>
        <v>6.8499999999999996</v>
      </c>
      <c r="X85" s="60">
        <f t="shared" si="12"/>
        <v>2.8799999999999999</v>
      </c>
      <c r="Y85" s="60">
        <f t="shared" si="12"/>
        <v>11.289999999999999</v>
      </c>
      <c r="Z85" s="60">
        <f t="shared" si="12"/>
        <v>5.7599999999999998</v>
      </c>
      <c r="AA85" s="60">
        <f t="shared" si="12"/>
        <v>13.32</v>
      </c>
      <c r="AB85" s="62">
        <f t="shared" si="12"/>
        <v>11.16</v>
      </c>
    </row>
    <row r="86" ht="16.5">
      <c r="A86" s="34"/>
      <c r="B86" s="53">
        <v>45790</v>
      </c>
      <c r="C86" s="58">
        <f>SUMIF(E86:AB86,"&gt;0")</f>
        <v>84.959999999999994</v>
      </c>
      <c r="D86" s="59">
        <f>SUMIF(E86:AB86,"&lt;0")</f>
        <v>0</v>
      </c>
      <c r="E86" s="60">
        <f t="shared" si="1"/>
        <v>0.70999999999999996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3.75</v>
      </c>
      <c r="L86" s="60">
        <f t="shared" si="1"/>
        <v>1.3799999999999999</v>
      </c>
      <c r="M86" s="60">
        <f t="shared" si="1"/>
        <v>4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0</v>
      </c>
      <c r="U86" s="60">
        <f t="shared" si="13"/>
        <v>0</v>
      </c>
      <c r="V86" s="60">
        <f t="shared" si="13"/>
        <v>13.77</v>
      </c>
      <c r="W86" s="60">
        <f t="shared" si="13"/>
        <v>1.8</v>
      </c>
      <c r="X86" s="60">
        <f t="shared" si="13"/>
        <v>2.4199999999999999</v>
      </c>
      <c r="Y86" s="60">
        <f t="shared" si="13"/>
        <v>17.010000000000002</v>
      </c>
      <c r="Z86" s="60">
        <f t="shared" si="13"/>
        <v>16.739999999999998</v>
      </c>
      <c r="AA86" s="60">
        <f t="shared" si="13"/>
        <v>16.280000000000001</v>
      </c>
      <c r="AB86" s="62">
        <f t="shared" si="13"/>
        <v>7.0999999999999996</v>
      </c>
    </row>
    <row r="87" ht="16.5">
      <c r="A87" s="34"/>
      <c r="B87" s="53">
        <v>45791</v>
      </c>
      <c r="C87" s="58">
        <f>SUMIF(E87:AB87,"&gt;0")</f>
        <v>81.379999999999995</v>
      </c>
      <c r="D87" s="59">
        <f>SUMIF(E87:AB87,"&lt;0")</f>
        <v>0</v>
      </c>
      <c r="E87" s="60">
        <f t="shared" si="1"/>
        <v>16.52</v>
      </c>
      <c r="F87" s="60">
        <f t="shared" si="1"/>
        <v>4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0.42999999999999999</v>
      </c>
      <c r="L87" s="60">
        <f t="shared" si="1"/>
        <v>1.71</v>
      </c>
      <c r="M87" s="60">
        <f t="shared" si="1"/>
        <v>3.4900000000000002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0</v>
      </c>
      <c r="S87" s="60">
        <f t="shared" si="1"/>
        <v>0</v>
      </c>
      <c r="T87" s="60">
        <f t="shared" ref="T87:AB87" si="14">T17+ABS(T52)</f>
        <v>0</v>
      </c>
      <c r="U87" s="60">
        <f t="shared" si="14"/>
        <v>3.7799999999999998</v>
      </c>
      <c r="V87" s="60">
        <f t="shared" si="14"/>
        <v>1.8900000000000001</v>
      </c>
      <c r="W87" s="60">
        <f t="shared" si="14"/>
        <v>6.1100000000000003</v>
      </c>
      <c r="X87" s="60">
        <f t="shared" si="14"/>
        <v>3.21</v>
      </c>
      <c r="Y87" s="60">
        <f t="shared" si="14"/>
        <v>16.170000000000002</v>
      </c>
      <c r="Z87" s="60">
        <f t="shared" si="14"/>
        <v>10.279999999999999</v>
      </c>
      <c r="AA87" s="60">
        <f t="shared" si="14"/>
        <v>6.3499999999999996</v>
      </c>
      <c r="AB87" s="62">
        <f t="shared" si="14"/>
        <v>7.4400000000000004</v>
      </c>
    </row>
    <row r="88" ht="16.5">
      <c r="A88" s="34"/>
      <c r="B88" s="53">
        <v>45792</v>
      </c>
      <c r="C88" s="58">
        <f>SUMIF(E88:AB88,"&gt;0")</f>
        <v>54.830000000000005</v>
      </c>
      <c r="D88" s="59">
        <f>SUMIF(E88:AB88,"&lt;0")</f>
        <v>0</v>
      </c>
      <c r="E88" s="60">
        <f t="shared" si="1"/>
        <v>8.6300000000000008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1.29</v>
      </c>
      <c r="L88" s="60">
        <f t="shared" si="1"/>
        <v>0.23000000000000001</v>
      </c>
      <c r="M88" s="60">
        <f t="shared" si="1"/>
        <v>2.9500000000000002</v>
      </c>
      <c r="N88" s="60">
        <f t="shared" si="1"/>
        <v>0</v>
      </c>
      <c r="O88" s="60">
        <f t="shared" si="1"/>
        <v>0</v>
      </c>
      <c r="P88" s="60">
        <f t="shared" si="1"/>
        <v>0</v>
      </c>
      <c r="Q88" s="60">
        <f t="shared" si="1"/>
        <v>0</v>
      </c>
      <c r="R88" s="60">
        <f t="shared" si="1"/>
        <v>0</v>
      </c>
      <c r="S88" s="60">
        <f t="shared" si="1"/>
        <v>0</v>
      </c>
      <c r="T88" s="60">
        <f t="shared" ref="T88:AB88" si="15">T18+ABS(T53)</f>
        <v>0</v>
      </c>
      <c r="U88" s="60">
        <f t="shared" si="15"/>
        <v>0</v>
      </c>
      <c r="V88" s="60">
        <f t="shared" si="15"/>
        <v>0.71999999999999997</v>
      </c>
      <c r="W88" s="60">
        <f t="shared" si="15"/>
        <v>15.25</v>
      </c>
      <c r="X88" s="60">
        <f t="shared" si="15"/>
        <v>14.710000000000001</v>
      </c>
      <c r="Y88" s="60">
        <f t="shared" si="15"/>
        <v>1.04</v>
      </c>
      <c r="Z88" s="60">
        <f t="shared" si="15"/>
        <v>1.0700000000000001</v>
      </c>
      <c r="AA88" s="60">
        <f t="shared" si="15"/>
        <v>6.7400000000000002</v>
      </c>
      <c r="AB88" s="62">
        <f t="shared" si="15"/>
        <v>2.1999999999999997</v>
      </c>
    </row>
    <row r="89" ht="16.5">
      <c r="A89" s="34"/>
      <c r="B89" s="53">
        <v>45793</v>
      </c>
      <c r="C89" s="58">
        <f>SUMIF(E89:AB89,"&gt;0")</f>
        <v>130.53</v>
      </c>
      <c r="D89" s="59">
        <f>SUMIF(E89:AB89,"&lt;0")</f>
        <v>0</v>
      </c>
      <c r="E89" s="60">
        <f t="shared" si="1"/>
        <v>6.6699999999999999</v>
      </c>
      <c r="F89" s="60">
        <f t="shared" si="1"/>
        <v>6.1600000000000001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2.6800000000000002</v>
      </c>
      <c r="L89" s="60">
        <f t="shared" si="1"/>
        <v>5.9900000000000002</v>
      </c>
      <c r="M89" s="60">
        <f t="shared" si="1"/>
        <v>16.82</v>
      </c>
      <c r="N89" s="60">
        <f t="shared" si="1"/>
        <v>3.79</v>
      </c>
      <c r="O89" s="60">
        <f t="shared" si="1"/>
        <v>4</v>
      </c>
      <c r="P89" s="60">
        <f t="shared" si="1"/>
        <v>4</v>
      </c>
      <c r="Q89" s="60">
        <f t="shared" si="1"/>
        <v>4</v>
      </c>
      <c r="R89" s="60">
        <f t="shared" si="1"/>
        <v>4</v>
      </c>
      <c r="S89" s="60">
        <f t="shared" si="1"/>
        <v>4</v>
      </c>
      <c r="T89" s="60">
        <f t="shared" ref="T89:AB89" si="16">T19+ABS(T54)</f>
        <v>3.4700000000000002</v>
      </c>
      <c r="U89" s="60">
        <f t="shared" si="16"/>
        <v>2.8199999999999998</v>
      </c>
      <c r="V89" s="60">
        <f t="shared" si="16"/>
        <v>10.619999999999999</v>
      </c>
      <c r="W89" s="60">
        <f t="shared" si="16"/>
        <v>15.99</v>
      </c>
      <c r="X89" s="60">
        <f t="shared" si="16"/>
        <v>2.75</v>
      </c>
      <c r="Y89" s="60">
        <f t="shared" si="16"/>
        <v>11.119999999999999</v>
      </c>
      <c r="Z89" s="60">
        <f t="shared" si="16"/>
        <v>11.109999999999999</v>
      </c>
      <c r="AA89" s="60">
        <f t="shared" si="16"/>
        <v>1.8200000000000001</v>
      </c>
      <c r="AB89" s="62">
        <f t="shared" si="16"/>
        <v>8.7200000000000006</v>
      </c>
    </row>
    <row r="90" ht="16.5">
      <c r="A90" s="34"/>
      <c r="B90" s="53">
        <v>45794</v>
      </c>
      <c r="C90" s="58">
        <f>SUMIF(E90:AB90,"&gt;0")</f>
        <v>90.589999999999989</v>
      </c>
      <c r="D90" s="59">
        <f>SUMIF(E90:AB90,"&lt;0")</f>
        <v>0</v>
      </c>
      <c r="E90" s="60">
        <f t="shared" si="1"/>
        <v>12.5</v>
      </c>
      <c r="F90" s="60">
        <f t="shared" ref="F90:AB90" si="17">F20+ABS(F55)</f>
        <v>2.4700000000000002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3.8199999999999998</v>
      </c>
      <c r="K90" s="60">
        <f t="shared" si="17"/>
        <v>2.5</v>
      </c>
      <c r="L90" s="60">
        <f t="shared" si="17"/>
        <v>3.5499999999999998</v>
      </c>
      <c r="M90" s="60">
        <f t="shared" si="17"/>
        <v>3.4199999999999999</v>
      </c>
      <c r="N90" s="60">
        <f t="shared" si="17"/>
        <v>2.1699999999999999</v>
      </c>
      <c r="O90" s="60">
        <f t="shared" si="17"/>
        <v>0</v>
      </c>
      <c r="P90" s="60">
        <f t="shared" si="17"/>
        <v>0</v>
      </c>
      <c r="Q90" s="60">
        <f t="shared" si="17"/>
        <v>0</v>
      </c>
      <c r="R90" s="60">
        <f t="shared" si="17"/>
        <v>0</v>
      </c>
      <c r="S90" s="60">
        <f t="shared" si="17"/>
        <v>0</v>
      </c>
      <c r="T90" s="60">
        <f t="shared" si="17"/>
        <v>0</v>
      </c>
      <c r="U90" s="60">
        <f t="shared" si="17"/>
        <v>0</v>
      </c>
      <c r="V90" s="60">
        <f t="shared" si="17"/>
        <v>0.58999999999999997</v>
      </c>
      <c r="W90" s="60">
        <f t="shared" si="17"/>
        <v>14.789999999999999</v>
      </c>
      <c r="X90" s="60">
        <f t="shared" si="17"/>
        <v>15.82</v>
      </c>
      <c r="Y90" s="60">
        <f t="shared" si="17"/>
        <v>16.600000000000001</v>
      </c>
      <c r="Z90" s="60">
        <f t="shared" si="17"/>
        <v>1.24</v>
      </c>
      <c r="AA90" s="60">
        <f t="shared" si="17"/>
        <v>10.130000000000001</v>
      </c>
      <c r="AB90" s="62">
        <f t="shared" si="17"/>
        <v>0.98999999999999999</v>
      </c>
    </row>
    <row r="91" ht="16.5">
      <c r="A91" s="34"/>
      <c r="B91" s="53">
        <v>45795</v>
      </c>
      <c r="C91" s="58">
        <f>SUMIF(E91:AB91,"&gt;0")</f>
        <v>113.00999999999999</v>
      </c>
      <c r="D91" s="59">
        <f>SUMIF(E91:AB91,"&lt;0")</f>
        <v>0</v>
      </c>
      <c r="E91" s="60">
        <f t="shared" si="1"/>
        <v>15.69</v>
      </c>
      <c r="F91" s="60">
        <f t="shared" ref="F91:AB91" si="18">F21+ABS(F56)</f>
        <v>4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0</v>
      </c>
      <c r="L91" s="60">
        <f t="shared" si="18"/>
        <v>0</v>
      </c>
      <c r="M91" s="60">
        <f t="shared" si="18"/>
        <v>0</v>
      </c>
      <c r="N91" s="60">
        <f t="shared" si="18"/>
        <v>0</v>
      </c>
      <c r="O91" s="60">
        <f t="shared" si="18"/>
        <v>0</v>
      </c>
      <c r="P91" s="60">
        <f t="shared" si="18"/>
        <v>0</v>
      </c>
      <c r="Q91" s="60">
        <f t="shared" si="18"/>
        <v>0</v>
      </c>
      <c r="R91" s="60">
        <f t="shared" si="18"/>
        <v>0</v>
      </c>
      <c r="S91" s="60">
        <f t="shared" si="18"/>
        <v>0</v>
      </c>
      <c r="T91" s="60">
        <f t="shared" si="18"/>
        <v>0</v>
      </c>
      <c r="U91" s="60">
        <f t="shared" si="18"/>
        <v>0</v>
      </c>
      <c r="V91" s="60">
        <f t="shared" si="18"/>
        <v>12.949999999999999</v>
      </c>
      <c r="W91" s="60">
        <f t="shared" si="18"/>
        <v>9.0299999999999994</v>
      </c>
      <c r="X91" s="60">
        <f t="shared" si="18"/>
        <v>15.19</v>
      </c>
      <c r="Y91" s="60">
        <f t="shared" si="18"/>
        <v>16.66</v>
      </c>
      <c r="Z91" s="60">
        <f t="shared" si="18"/>
        <v>16.530000000000001</v>
      </c>
      <c r="AA91" s="60">
        <f t="shared" si="18"/>
        <v>6.6699999999999999</v>
      </c>
      <c r="AB91" s="62">
        <f t="shared" si="18"/>
        <v>16.289999999999999</v>
      </c>
    </row>
    <row r="92" ht="16.5">
      <c r="A92" s="34"/>
      <c r="B92" s="53">
        <v>45796</v>
      </c>
      <c r="C92" s="58">
        <f>SUMIF(E92:AB92,"&gt;0")</f>
        <v>95.790000000000006</v>
      </c>
      <c r="D92" s="59">
        <f>SUMIF(E92:AB92,"&lt;0")</f>
        <v>0</v>
      </c>
      <c r="E92" s="60">
        <f t="shared" si="1"/>
        <v>10.82</v>
      </c>
      <c r="F92" s="60">
        <f t="shared" ref="F92:AB92" si="19">F22+ABS(F57)</f>
        <v>0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0.46000000000000002</v>
      </c>
      <c r="L92" s="60">
        <f t="shared" si="19"/>
        <v>0.14000000000000001</v>
      </c>
      <c r="M92" s="60">
        <f t="shared" si="19"/>
        <v>0.01</v>
      </c>
      <c r="N92" s="60">
        <f t="shared" si="19"/>
        <v>0</v>
      </c>
      <c r="O92" s="60">
        <f t="shared" si="19"/>
        <v>0</v>
      </c>
      <c r="P92" s="60">
        <f t="shared" si="19"/>
        <v>0</v>
      </c>
      <c r="Q92" s="60">
        <f t="shared" si="19"/>
        <v>0</v>
      </c>
      <c r="R92" s="60">
        <f t="shared" si="19"/>
        <v>0</v>
      </c>
      <c r="S92" s="60">
        <f t="shared" si="19"/>
        <v>0</v>
      </c>
      <c r="T92" s="60">
        <f t="shared" si="19"/>
        <v>0</v>
      </c>
      <c r="U92" s="60">
        <f t="shared" si="19"/>
        <v>0</v>
      </c>
      <c r="V92" s="60">
        <f t="shared" si="19"/>
        <v>11.82</v>
      </c>
      <c r="W92" s="60">
        <f t="shared" si="19"/>
        <v>7.1600000000000001</v>
      </c>
      <c r="X92" s="60">
        <f t="shared" si="19"/>
        <v>9.8200000000000003</v>
      </c>
      <c r="Y92" s="60">
        <f t="shared" si="19"/>
        <v>16.030000000000001</v>
      </c>
      <c r="Z92" s="60">
        <f t="shared" si="19"/>
        <v>16.16</v>
      </c>
      <c r="AA92" s="60">
        <f t="shared" si="19"/>
        <v>14.470000000000001</v>
      </c>
      <c r="AB92" s="62">
        <f t="shared" si="19"/>
        <v>8.9000000000000004</v>
      </c>
    </row>
    <row r="93" ht="16.5">
      <c r="A93" s="34"/>
      <c r="B93" s="53">
        <v>45797</v>
      </c>
      <c r="C93" s="58">
        <f>SUMIF(E93:AB93,"&gt;0")</f>
        <v>86.549999999999997</v>
      </c>
      <c r="D93" s="59">
        <f>SUMIF(E93:AB93,"&lt;0")</f>
        <v>0</v>
      </c>
      <c r="E93" s="60">
        <f t="shared" si="1"/>
        <v>14.57</v>
      </c>
      <c r="F93" s="60">
        <f t="shared" ref="F93:AB93" si="20">F23+ABS(F58)</f>
        <v>0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2.9199999999999999</v>
      </c>
      <c r="L93" s="60">
        <f t="shared" si="20"/>
        <v>4.5</v>
      </c>
      <c r="M93" s="60">
        <f t="shared" si="20"/>
        <v>0.23999999999999999</v>
      </c>
      <c r="N93" s="60">
        <f t="shared" si="20"/>
        <v>0</v>
      </c>
      <c r="O93" s="60">
        <f t="shared" si="20"/>
        <v>0</v>
      </c>
      <c r="P93" s="60">
        <f t="shared" si="20"/>
        <v>0</v>
      </c>
      <c r="Q93" s="60">
        <f t="shared" si="20"/>
        <v>0</v>
      </c>
      <c r="R93" s="60">
        <f t="shared" si="20"/>
        <v>0</v>
      </c>
      <c r="S93" s="60">
        <f t="shared" si="20"/>
        <v>0</v>
      </c>
      <c r="T93" s="60">
        <f t="shared" si="20"/>
        <v>0</v>
      </c>
      <c r="U93" s="60">
        <f t="shared" si="20"/>
        <v>12.56</v>
      </c>
      <c r="V93" s="60">
        <f t="shared" si="20"/>
        <v>7.4400000000000004</v>
      </c>
      <c r="W93" s="60">
        <f t="shared" si="20"/>
        <v>4.7800000000000002</v>
      </c>
      <c r="X93" s="60">
        <f t="shared" si="20"/>
        <v>8.4000000000000004</v>
      </c>
      <c r="Y93" s="60">
        <f t="shared" si="20"/>
        <v>9.9000000000000004</v>
      </c>
      <c r="Z93" s="60">
        <f t="shared" si="20"/>
        <v>7.0300000000000002</v>
      </c>
      <c r="AA93" s="60">
        <f t="shared" si="20"/>
        <v>12.720000000000001</v>
      </c>
      <c r="AB93" s="62">
        <f t="shared" si="20"/>
        <v>1.4900000000000002</v>
      </c>
    </row>
    <row r="94" ht="16.5">
      <c r="A94" s="34"/>
      <c r="B94" s="53">
        <v>45798</v>
      </c>
      <c r="C94" s="58">
        <f>SUMIF(E94:AB94,"&gt;0")</f>
        <v>108.63</v>
      </c>
      <c r="D94" s="59">
        <f>SUMIF(E94:AB94,"&lt;0")</f>
        <v>0</v>
      </c>
      <c r="E94" s="60">
        <f t="shared" si="1"/>
        <v>10.470000000000001</v>
      </c>
      <c r="F94" s="60">
        <f t="shared" ref="F94:AB94" si="21">F24+ABS(F59)</f>
        <v>0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0.23000000000000001</v>
      </c>
      <c r="L94" s="60">
        <f t="shared" si="21"/>
        <v>4</v>
      </c>
      <c r="M94" s="60">
        <f t="shared" si="21"/>
        <v>4</v>
      </c>
      <c r="N94" s="60">
        <f t="shared" si="21"/>
        <v>3.5899999999999999</v>
      </c>
      <c r="O94" s="60">
        <f t="shared" si="21"/>
        <v>0</v>
      </c>
      <c r="P94" s="60">
        <f t="shared" si="21"/>
        <v>0</v>
      </c>
      <c r="Q94" s="60">
        <f t="shared" si="21"/>
        <v>0</v>
      </c>
      <c r="R94" s="60">
        <f t="shared" si="21"/>
        <v>0</v>
      </c>
      <c r="S94" s="60">
        <f t="shared" si="21"/>
        <v>0</v>
      </c>
      <c r="T94" s="60">
        <f t="shared" si="21"/>
        <v>12.289999999999999</v>
      </c>
      <c r="U94" s="60">
        <f t="shared" si="21"/>
        <v>11.279999999999999</v>
      </c>
      <c r="V94" s="60">
        <f t="shared" si="21"/>
        <v>13.52</v>
      </c>
      <c r="W94" s="60">
        <f t="shared" si="21"/>
        <v>16.609999999999999</v>
      </c>
      <c r="X94" s="60">
        <f t="shared" si="21"/>
        <v>14.51</v>
      </c>
      <c r="Y94" s="60">
        <f t="shared" si="21"/>
        <v>0.93999999999999995</v>
      </c>
      <c r="Z94" s="60">
        <f t="shared" si="21"/>
        <v>2.04</v>
      </c>
      <c r="AA94" s="60">
        <f t="shared" si="21"/>
        <v>7.0499999999999998</v>
      </c>
      <c r="AB94" s="62">
        <f t="shared" si="21"/>
        <v>8.0999999999999996</v>
      </c>
    </row>
    <row r="95" ht="16.5">
      <c r="A95" s="34"/>
      <c r="B95" s="53">
        <v>45799</v>
      </c>
      <c r="C95" s="58">
        <f>SUMIF(E95:AB95,"&gt;0")</f>
        <v>57.399999999999999</v>
      </c>
      <c r="D95" s="59">
        <f>SUMIF(E95:AB95,"&lt;0")</f>
        <v>0</v>
      </c>
      <c r="E95" s="60">
        <f t="shared" si="1"/>
        <v>1.78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0</v>
      </c>
      <c r="N95" s="60">
        <f t="shared" si="22"/>
        <v>0</v>
      </c>
      <c r="O95" s="60">
        <f t="shared" si="22"/>
        <v>0</v>
      </c>
      <c r="P95" s="60">
        <f t="shared" si="22"/>
        <v>0</v>
      </c>
      <c r="Q95" s="60">
        <f t="shared" si="22"/>
        <v>0</v>
      </c>
      <c r="R95" s="60">
        <f t="shared" si="22"/>
        <v>0</v>
      </c>
      <c r="S95" s="60">
        <f t="shared" si="22"/>
        <v>0</v>
      </c>
      <c r="T95" s="60">
        <f t="shared" si="22"/>
        <v>0</v>
      </c>
      <c r="U95" s="60">
        <f t="shared" si="22"/>
        <v>4.6799999999999997</v>
      </c>
      <c r="V95" s="60">
        <f t="shared" si="22"/>
        <v>10.619999999999999</v>
      </c>
      <c r="W95" s="60">
        <f t="shared" si="22"/>
        <v>12.34</v>
      </c>
      <c r="X95" s="60">
        <f t="shared" si="22"/>
        <v>11.609999999999999</v>
      </c>
      <c r="Y95" s="60">
        <f t="shared" si="22"/>
        <v>2.29</v>
      </c>
      <c r="Z95" s="60">
        <f t="shared" si="22"/>
        <v>11.720000000000001</v>
      </c>
      <c r="AA95" s="60">
        <f t="shared" si="22"/>
        <v>1.0600000000000001</v>
      </c>
      <c r="AB95" s="62">
        <f t="shared" si="22"/>
        <v>1.3</v>
      </c>
    </row>
    <row r="96" ht="16.5">
      <c r="A96" s="34"/>
      <c r="B96" s="53">
        <v>45800</v>
      </c>
      <c r="C96" s="58">
        <f>SUMIF(E96:AB96,"&gt;0")</f>
        <v>78.899999999999977</v>
      </c>
      <c r="D96" s="59">
        <f>SUMIF(E96:AB96,"&lt;0")</f>
        <v>0</v>
      </c>
      <c r="E96" s="60">
        <f t="shared" si="1"/>
        <v>3.0099999999999998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4</v>
      </c>
      <c r="K96" s="60">
        <f t="shared" si="23"/>
        <v>3.8799999999999999</v>
      </c>
      <c r="L96" s="60">
        <f t="shared" si="23"/>
        <v>3.9199999999999999</v>
      </c>
      <c r="M96" s="60">
        <f t="shared" si="23"/>
        <v>3.9199999999999999</v>
      </c>
      <c r="N96" s="60">
        <f t="shared" si="23"/>
        <v>3.96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0</v>
      </c>
      <c r="U96" s="60">
        <f t="shared" si="23"/>
        <v>6.6399999999999997</v>
      </c>
      <c r="V96" s="60">
        <f t="shared" si="23"/>
        <v>6.75</v>
      </c>
      <c r="W96" s="60">
        <f t="shared" si="23"/>
        <v>11.9</v>
      </c>
      <c r="X96" s="60">
        <f t="shared" si="23"/>
        <v>12.5</v>
      </c>
      <c r="Y96" s="60">
        <f t="shared" si="23"/>
        <v>6</v>
      </c>
      <c r="Z96" s="60">
        <f t="shared" si="23"/>
        <v>2.2999999999999998</v>
      </c>
      <c r="AA96" s="60">
        <f t="shared" si="23"/>
        <v>3.7400000000000002</v>
      </c>
      <c r="AB96" s="62">
        <f t="shared" si="23"/>
        <v>6.3799999999999999</v>
      </c>
    </row>
    <row r="97" ht="16.5">
      <c r="A97" s="34"/>
      <c r="B97" s="53">
        <v>45801</v>
      </c>
      <c r="C97" s="58">
        <f>SUMIF(E97:AB97,"&gt;0")</f>
        <v>96.449999999999989</v>
      </c>
      <c r="D97" s="59">
        <f>SUMIF(E97:AB97,"&lt;0")</f>
        <v>0</v>
      </c>
      <c r="E97" s="60">
        <f t="shared" si="1"/>
        <v>2.1600000000000001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3.21</v>
      </c>
      <c r="M97" s="60">
        <f t="shared" si="24"/>
        <v>1.9399999999999999</v>
      </c>
      <c r="N97" s="60">
        <f t="shared" si="24"/>
        <v>3.96</v>
      </c>
      <c r="O97" s="60">
        <f t="shared" si="24"/>
        <v>3.9199999999999999</v>
      </c>
      <c r="P97" s="60">
        <f t="shared" si="24"/>
        <v>3.8500000000000001</v>
      </c>
      <c r="Q97" s="60">
        <f t="shared" si="24"/>
        <v>3.9399999999999999</v>
      </c>
      <c r="R97" s="60">
        <f t="shared" si="24"/>
        <v>3.8999999999999999</v>
      </c>
      <c r="S97" s="60">
        <f t="shared" si="24"/>
        <v>3.8599999999999999</v>
      </c>
      <c r="T97" s="60">
        <f t="shared" si="24"/>
        <v>3.8399999999999999</v>
      </c>
      <c r="U97" s="60">
        <f t="shared" si="24"/>
        <v>3.4399999999999999</v>
      </c>
      <c r="V97" s="60">
        <f t="shared" si="24"/>
        <v>1.6599999999999999</v>
      </c>
      <c r="W97" s="60">
        <f t="shared" si="24"/>
        <v>12.98</v>
      </c>
      <c r="X97" s="60">
        <f t="shared" si="24"/>
        <v>2.2999999999999998</v>
      </c>
      <c r="Y97" s="60">
        <f t="shared" si="24"/>
        <v>12.970000000000001</v>
      </c>
      <c r="Z97" s="60">
        <f t="shared" si="24"/>
        <v>8.1099999999999994</v>
      </c>
      <c r="AA97" s="60">
        <f t="shared" si="24"/>
        <v>10.81</v>
      </c>
      <c r="AB97" s="62">
        <f t="shared" si="24"/>
        <v>9.5999999999999996</v>
      </c>
    </row>
    <row r="98" ht="16.5">
      <c r="A98" s="34"/>
      <c r="B98" s="53">
        <v>45802</v>
      </c>
      <c r="C98" s="58">
        <f>SUMIF(E98:AB98,"&gt;0")</f>
        <v>77.019999999999996</v>
      </c>
      <c r="D98" s="59">
        <f>SUMIF(E98:AB98,"&lt;0")</f>
        <v>0</v>
      </c>
      <c r="E98" s="60">
        <f t="shared" si="1"/>
        <v>2.48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0</v>
      </c>
      <c r="M98" s="60">
        <f t="shared" si="25"/>
        <v>0</v>
      </c>
      <c r="N98" s="60">
        <f t="shared" si="25"/>
        <v>0</v>
      </c>
      <c r="O98" s="60">
        <f t="shared" si="25"/>
        <v>0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0</v>
      </c>
      <c r="U98" s="60">
        <f t="shared" si="25"/>
        <v>3.3799999999999999</v>
      </c>
      <c r="V98" s="60">
        <f t="shared" si="25"/>
        <v>3.27</v>
      </c>
      <c r="W98" s="60">
        <f t="shared" si="25"/>
        <v>16.379999999999999</v>
      </c>
      <c r="X98" s="60">
        <f t="shared" si="25"/>
        <v>7.1100000000000003</v>
      </c>
      <c r="Y98" s="60">
        <f t="shared" si="25"/>
        <v>14.869999999999999</v>
      </c>
      <c r="Z98" s="60">
        <f t="shared" si="25"/>
        <v>12.68</v>
      </c>
      <c r="AA98" s="60">
        <f t="shared" si="25"/>
        <v>10.57</v>
      </c>
      <c r="AB98" s="62">
        <f t="shared" si="25"/>
        <v>6.2800000000000002</v>
      </c>
    </row>
    <row r="99" ht="16.5">
      <c r="A99" s="34"/>
      <c r="B99" s="53">
        <v>45803</v>
      </c>
      <c r="C99" s="58">
        <f>SUMIF(E99:AB99,"&gt;0")</f>
        <v>150.35000000000002</v>
      </c>
      <c r="D99" s="59">
        <f>SUMIF(E99:AB99,"&lt;0")</f>
        <v>0</v>
      </c>
      <c r="E99" s="60">
        <f t="shared" si="1"/>
        <v>16.390000000000001</v>
      </c>
      <c r="F99" s="60">
        <f t="shared" ref="F99:AB99" si="26">F29+ABS(F64)</f>
        <v>12.48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10.630000000000001</v>
      </c>
      <c r="K99" s="60">
        <f t="shared" si="26"/>
        <v>15.75</v>
      </c>
      <c r="L99" s="60">
        <f t="shared" si="26"/>
        <v>3.8999999999999999</v>
      </c>
      <c r="M99" s="60">
        <f t="shared" si="26"/>
        <v>7.2000000000000002</v>
      </c>
      <c r="N99" s="60">
        <f t="shared" si="26"/>
        <v>0</v>
      </c>
      <c r="O99" s="60">
        <f t="shared" si="26"/>
        <v>0</v>
      </c>
      <c r="P99" s="60">
        <f t="shared" si="26"/>
        <v>0</v>
      </c>
      <c r="Q99" s="60">
        <f t="shared" si="26"/>
        <v>0</v>
      </c>
      <c r="R99" s="60">
        <f t="shared" si="26"/>
        <v>0</v>
      </c>
      <c r="S99" s="60">
        <f t="shared" si="26"/>
        <v>0</v>
      </c>
      <c r="T99" s="60">
        <f t="shared" si="26"/>
        <v>0</v>
      </c>
      <c r="U99" s="60">
        <f t="shared" si="26"/>
        <v>0</v>
      </c>
      <c r="V99" s="60">
        <f t="shared" si="26"/>
        <v>11.460000000000001</v>
      </c>
      <c r="W99" s="60">
        <f t="shared" si="26"/>
        <v>15.640000000000001</v>
      </c>
      <c r="X99" s="60">
        <f t="shared" si="26"/>
        <v>12.380000000000001</v>
      </c>
      <c r="Y99" s="60">
        <f t="shared" si="26"/>
        <v>12.359999999999999</v>
      </c>
      <c r="Z99" s="60">
        <f t="shared" si="26"/>
        <v>12.25</v>
      </c>
      <c r="AA99" s="60">
        <f t="shared" si="26"/>
        <v>3.4900000000000002</v>
      </c>
      <c r="AB99" s="62">
        <f t="shared" si="26"/>
        <v>16.420000000000002</v>
      </c>
    </row>
    <row r="100" ht="16.5">
      <c r="A100" s="34"/>
      <c r="B100" s="53">
        <v>45804</v>
      </c>
      <c r="C100" s="58">
        <f>SUMIF(E100:AB100,"&gt;0")</f>
        <v>84.189999999999998</v>
      </c>
      <c r="D100" s="59">
        <f>SUMIF(E100:AB100,"&lt;0")</f>
        <v>0</v>
      </c>
      <c r="E100" s="60">
        <f t="shared" si="1"/>
        <v>8.4000000000000004</v>
      </c>
      <c r="F100" s="60">
        <f t="shared" ref="F100:AB100" si="27">F30+ABS(F65)</f>
        <v>6.7400000000000002</v>
      </c>
      <c r="G100" s="60">
        <f t="shared" si="27"/>
        <v>2.1499999999999999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9.5099999999999998</v>
      </c>
      <c r="L100" s="60">
        <f t="shared" si="27"/>
        <v>4.0800000000000001</v>
      </c>
      <c r="M100" s="60">
        <f t="shared" si="27"/>
        <v>0</v>
      </c>
      <c r="N100" s="60">
        <f t="shared" si="27"/>
        <v>0</v>
      </c>
      <c r="O100" s="60">
        <f t="shared" si="27"/>
        <v>0</v>
      </c>
      <c r="P100" s="60">
        <f t="shared" si="27"/>
        <v>0</v>
      </c>
      <c r="Q100" s="60">
        <f t="shared" si="27"/>
        <v>0</v>
      </c>
      <c r="R100" s="60">
        <f t="shared" si="27"/>
        <v>0</v>
      </c>
      <c r="S100" s="60">
        <f t="shared" si="27"/>
        <v>0</v>
      </c>
      <c r="T100" s="60">
        <f t="shared" si="27"/>
        <v>0</v>
      </c>
      <c r="U100" s="60">
        <f t="shared" si="27"/>
        <v>0</v>
      </c>
      <c r="V100" s="60">
        <f t="shared" si="27"/>
        <v>0</v>
      </c>
      <c r="W100" s="60">
        <f t="shared" si="27"/>
        <v>2.7999999999999998</v>
      </c>
      <c r="X100" s="60">
        <f t="shared" si="27"/>
        <v>3.3399999999999999</v>
      </c>
      <c r="Y100" s="60">
        <f t="shared" si="27"/>
        <v>1.45</v>
      </c>
      <c r="Z100" s="60">
        <f t="shared" si="27"/>
        <v>16.829999999999998</v>
      </c>
      <c r="AA100" s="60">
        <f t="shared" si="27"/>
        <v>16.010000000000002</v>
      </c>
      <c r="AB100" s="62">
        <f t="shared" si="27"/>
        <v>12.880000000000001</v>
      </c>
    </row>
    <row r="101" ht="16.5">
      <c r="A101" s="34"/>
      <c r="B101" s="53">
        <v>45805</v>
      </c>
      <c r="C101" s="58">
        <f>SUMIF(E101:AB101,"&gt;0")</f>
        <v>206.58000000000001</v>
      </c>
      <c r="D101" s="59">
        <f>SUMIF(E101:AB101,"&lt;0")</f>
        <v>0</v>
      </c>
      <c r="E101" s="60">
        <f t="shared" si="1"/>
        <v>16.890000000000001</v>
      </c>
      <c r="F101" s="60">
        <f t="shared" ref="F101:AB101" si="28">F31+ABS(F66)</f>
        <v>13.380000000000001</v>
      </c>
      <c r="G101" s="60">
        <f t="shared" si="28"/>
        <v>13.460000000000001</v>
      </c>
      <c r="H101" s="60">
        <f t="shared" si="28"/>
        <v>13.449999999999999</v>
      </c>
      <c r="I101" s="60">
        <f t="shared" si="28"/>
        <v>13.27</v>
      </c>
      <c r="J101" s="60">
        <f t="shared" si="28"/>
        <v>13.44</v>
      </c>
      <c r="K101" s="60">
        <f t="shared" si="28"/>
        <v>13.44</v>
      </c>
      <c r="L101" s="60">
        <f t="shared" si="28"/>
        <v>13.44</v>
      </c>
      <c r="M101" s="60">
        <f t="shared" si="28"/>
        <v>13.43</v>
      </c>
      <c r="N101" s="60">
        <f t="shared" si="28"/>
        <v>0</v>
      </c>
      <c r="O101" s="60">
        <f t="shared" si="28"/>
        <v>0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0</v>
      </c>
      <c r="U101" s="60">
        <f t="shared" si="28"/>
        <v>0</v>
      </c>
      <c r="V101" s="60">
        <f t="shared" si="28"/>
        <v>12.41</v>
      </c>
      <c r="W101" s="60">
        <f t="shared" si="28"/>
        <v>8.4299999999999997</v>
      </c>
      <c r="X101" s="60">
        <f t="shared" si="28"/>
        <v>10.27</v>
      </c>
      <c r="Y101" s="60">
        <f t="shared" si="28"/>
        <v>10.91</v>
      </c>
      <c r="Z101" s="60">
        <f t="shared" si="28"/>
        <v>16.149999999999999</v>
      </c>
      <c r="AA101" s="60">
        <f t="shared" si="28"/>
        <v>15.77</v>
      </c>
      <c r="AB101" s="62">
        <f t="shared" si="28"/>
        <v>8.4399999999999995</v>
      </c>
    </row>
    <row r="102" ht="16.5">
      <c r="A102" s="34"/>
      <c r="B102" s="53">
        <v>45806</v>
      </c>
      <c r="C102" s="58">
        <f>SUMIF(E102:AB102,"&gt;0")</f>
        <v>116.45000000000002</v>
      </c>
      <c r="D102" s="59">
        <f>SUMIF(E102:AB102,"&lt;0")</f>
        <v>0</v>
      </c>
      <c r="E102" s="60">
        <f t="shared" si="1"/>
        <v>4.79</v>
      </c>
      <c r="F102" s="60">
        <f t="shared" ref="F102:AB102" si="29">F32+ABS(F67)</f>
        <v>3.0800000000000001</v>
      </c>
      <c r="G102" s="60">
        <f t="shared" si="29"/>
        <v>6.79</v>
      </c>
      <c r="H102" s="60">
        <f t="shared" si="29"/>
        <v>7.1100000000000003</v>
      </c>
      <c r="I102" s="60">
        <f t="shared" si="29"/>
        <v>5.8600000000000003</v>
      </c>
      <c r="J102" s="60">
        <f t="shared" si="29"/>
        <v>3.8500000000000001</v>
      </c>
      <c r="K102" s="60">
        <f t="shared" si="29"/>
        <v>4.8399999999999999</v>
      </c>
      <c r="L102" s="60">
        <f t="shared" si="29"/>
        <v>12.76</v>
      </c>
      <c r="M102" s="60">
        <f t="shared" si="29"/>
        <v>3.8999999999999999</v>
      </c>
      <c r="N102" s="60">
        <f t="shared" si="29"/>
        <v>2.4100000000000001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0</v>
      </c>
      <c r="U102" s="60">
        <f t="shared" si="29"/>
        <v>0</v>
      </c>
      <c r="V102" s="60">
        <f t="shared" si="29"/>
        <v>7.0099999999999998</v>
      </c>
      <c r="W102" s="60">
        <f t="shared" si="29"/>
        <v>12</v>
      </c>
      <c r="X102" s="60">
        <f t="shared" si="29"/>
        <v>12.460000000000001</v>
      </c>
      <c r="Y102" s="60">
        <f t="shared" si="29"/>
        <v>12.93</v>
      </c>
      <c r="Z102" s="60">
        <f t="shared" si="29"/>
        <v>5.0700000000000003</v>
      </c>
      <c r="AA102" s="60">
        <f t="shared" si="29"/>
        <v>11.59</v>
      </c>
      <c r="AB102" s="62">
        <f t="shared" si="29"/>
        <v>0</v>
      </c>
    </row>
    <row r="103" ht="16.5">
      <c r="A103" s="34"/>
      <c r="B103" s="53">
        <v>45807</v>
      </c>
      <c r="C103" s="58">
        <f>SUMIF(E103:AB103,"&gt;0")</f>
        <v>57.289999999999999</v>
      </c>
      <c r="D103" s="59">
        <f>SUMIF(E103:AB103,"&lt;0")</f>
        <v>0</v>
      </c>
      <c r="E103" s="60">
        <f t="shared" si="1"/>
        <v>0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0</v>
      </c>
      <c r="U103" s="60">
        <f t="shared" si="30"/>
        <v>1.9199999999999999</v>
      </c>
      <c r="V103" s="60">
        <f t="shared" si="30"/>
        <v>0.26000000000000001</v>
      </c>
      <c r="W103" s="60">
        <f t="shared" si="30"/>
        <v>1.1200000000000001</v>
      </c>
      <c r="X103" s="60">
        <f t="shared" si="30"/>
        <v>12.17</v>
      </c>
      <c r="Y103" s="60">
        <f t="shared" si="30"/>
        <v>12.24</v>
      </c>
      <c r="Z103" s="60">
        <f t="shared" si="30"/>
        <v>12.57</v>
      </c>
      <c r="AA103" s="60">
        <f t="shared" si="30"/>
        <v>12.83</v>
      </c>
      <c r="AB103" s="62">
        <f t="shared" si="30"/>
        <v>4.1799999999999997</v>
      </c>
    </row>
    <row r="104" ht="15.75">
      <c r="A104" s="34"/>
      <c r="B104" s="54">
        <v>45808</v>
      </c>
      <c r="C104" s="63">
        <f>SUMIF(E104:AB104,"&gt;0")</f>
        <v>14.380000000000001</v>
      </c>
      <c r="D104" s="64">
        <f>SUMIF(E104:AB104,"&lt;0")</f>
        <v>-38.659999999999997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0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-3.8900000000000001</v>
      </c>
      <c r="W104" s="65">
        <f t="shared" si="31"/>
        <v>-2.5699999999999998</v>
      </c>
      <c r="X104" s="65">
        <f t="shared" si="31"/>
        <v>-12.41</v>
      </c>
      <c r="Y104" s="65">
        <f t="shared" si="31"/>
        <v>14.380000000000001</v>
      </c>
      <c r="Z104" s="65">
        <f t="shared" si="31"/>
        <v>-9.5399999999999991</v>
      </c>
      <c r="AA104" s="65">
        <f t="shared" si="31"/>
        <v>-8.1400000000000006</v>
      </c>
      <c r="AB104" s="66">
        <f t="shared" si="31"/>
        <v>-2.1099999999999999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45778</v>
      </c>
      <c r="C4" s="48">
        <f>SUM(E4:AB4)</f>
        <v>14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14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2">
        <v>0</v>
      </c>
    </row>
    <row r="5" ht="16.5">
      <c r="A5" s="34"/>
      <c r="B5" s="53">
        <v>45779</v>
      </c>
      <c r="C5" s="48">
        <f>SUM(E5:AB5)</f>
        <v>0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2">
        <v>0</v>
      </c>
    </row>
    <row r="6" ht="16.5">
      <c r="A6" s="34"/>
      <c r="B6" s="53">
        <v>45780</v>
      </c>
      <c r="C6" s="48">
        <f>SUM(E6:AB6)</f>
        <v>30.600000000000001</v>
      </c>
      <c r="D6" s="49"/>
      <c r="E6" s="50">
        <v>8.6666666699999997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13.93333333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8</v>
      </c>
      <c r="X6" s="51">
        <v>0</v>
      </c>
      <c r="Y6" s="51">
        <v>0</v>
      </c>
      <c r="Z6" s="51">
        <v>0</v>
      </c>
      <c r="AA6" s="51">
        <v>0</v>
      </c>
      <c r="AB6" s="52">
        <v>0</v>
      </c>
    </row>
    <row r="7" ht="16.5">
      <c r="A7" s="34"/>
      <c r="B7" s="53">
        <v>45781</v>
      </c>
      <c r="C7" s="48">
        <f>SUM(E7:AB7)</f>
        <v>128.66666666999998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10.66666667</v>
      </c>
      <c r="K7" s="51">
        <v>13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13</v>
      </c>
      <c r="S7" s="51">
        <v>20</v>
      </c>
      <c r="T7" s="51">
        <v>20</v>
      </c>
      <c r="U7" s="51">
        <v>20</v>
      </c>
      <c r="V7" s="51">
        <v>20</v>
      </c>
      <c r="W7" s="51">
        <v>0</v>
      </c>
      <c r="X7" s="51">
        <v>0</v>
      </c>
      <c r="Y7" s="51">
        <v>0</v>
      </c>
      <c r="Z7" s="51">
        <v>0</v>
      </c>
      <c r="AA7" s="51">
        <v>12</v>
      </c>
      <c r="AB7" s="52">
        <v>0</v>
      </c>
    </row>
    <row r="8" ht="16.5">
      <c r="A8" s="34"/>
      <c r="B8" s="53">
        <v>45782</v>
      </c>
      <c r="C8" s="48">
        <f>SUM(E8:AB8)</f>
        <v>287.00000000000006</v>
      </c>
      <c r="D8" s="49"/>
      <c r="E8" s="50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3.6666666700000001</v>
      </c>
      <c r="M8" s="51">
        <v>20</v>
      </c>
      <c r="N8" s="51">
        <v>20</v>
      </c>
      <c r="O8" s="51">
        <v>20</v>
      </c>
      <c r="P8" s="51">
        <v>20</v>
      </c>
      <c r="Q8" s="51">
        <v>20</v>
      </c>
      <c r="R8" s="51">
        <v>20</v>
      </c>
      <c r="S8" s="51">
        <v>20</v>
      </c>
      <c r="T8" s="51">
        <v>0</v>
      </c>
      <c r="U8" s="51">
        <v>32.333333330000002</v>
      </c>
      <c r="V8" s="51">
        <v>5.6666666699999997</v>
      </c>
      <c r="W8" s="51">
        <v>15</v>
      </c>
      <c r="X8" s="51">
        <v>20</v>
      </c>
      <c r="Y8" s="51">
        <v>20</v>
      </c>
      <c r="Z8" s="51">
        <v>20</v>
      </c>
      <c r="AA8" s="51">
        <v>20</v>
      </c>
      <c r="AB8" s="52">
        <v>10.33333333</v>
      </c>
    </row>
    <row r="9" ht="16.5">
      <c r="A9" s="34"/>
      <c r="B9" s="53">
        <v>45783</v>
      </c>
      <c r="C9" s="48">
        <f>SUM(E9:AB9)</f>
        <v>99.333333339999996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13.66666667</v>
      </c>
      <c r="N9" s="51">
        <v>20</v>
      </c>
      <c r="O9" s="51">
        <v>20</v>
      </c>
      <c r="P9" s="51">
        <v>20</v>
      </c>
      <c r="Q9" s="51">
        <v>20</v>
      </c>
      <c r="R9" s="51">
        <v>5.6666666699999997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45784</v>
      </c>
      <c r="C10" s="48">
        <f>SUM(E10:AB10)</f>
        <v>226.66666667000001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16</v>
      </c>
      <c r="M10" s="51">
        <v>42</v>
      </c>
      <c r="N10" s="51">
        <v>20</v>
      </c>
      <c r="O10" s="51">
        <v>20</v>
      </c>
      <c r="P10" s="51">
        <v>20</v>
      </c>
      <c r="Q10" s="51">
        <v>5.3333333300000003</v>
      </c>
      <c r="R10" s="51">
        <v>0</v>
      </c>
      <c r="S10" s="51">
        <v>15.66666667</v>
      </c>
      <c r="T10" s="51">
        <v>20</v>
      </c>
      <c r="U10" s="51">
        <v>20</v>
      </c>
      <c r="V10" s="51">
        <v>0</v>
      </c>
      <c r="W10" s="51">
        <v>0</v>
      </c>
      <c r="X10" s="51">
        <v>0</v>
      </c>
      <c r="Y10" s="51">
        <v>0</v>
      </c>
      <c r="Z10" s="51">
        <v>20</v>
      </c>
      <c r="AA10" s="51">
        <v>20</v>
      </c>
      <c r="AB10" s="52">
        <v>7.6666666699999997</v>
      </c>
    </row>
    <row r="11" ht="16.5">
      <c r="A11" s="34"/>
      <c r="B11" s="53">
        <v>45785</v>
      </c>
      <c r="C11" s="48">
        <f>SUM(E11:AB11)</f>
        <v>143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16</v>
      </c>
      <c r="T11" s="51">
        <v>40</v>
      </c>
      <c r="U11" s="51">
        <v>60</v>
      </c>
      <c r="V11" s="51">
        <v>20</v>
      </c>
      <c r="W11" s="51">
        <v>7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45786</v>
      </c>
      <c r="C12" s="48">
        <f>SUM(E12:AB12)</f>
        <v>20</v>
      </c>
      <c r="D12" s="49"/>
      <c r="E12" s="50">
        <v>12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1</v>
      </c>
      <c r="S12" s="51">
        <v>1</v>
      </c>
      <c r="T12" s="51">
        <v>1</v>
      </c>
      <c r="U12" s="51">
        <v>5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45787</v>
      </c>
      <c r="C13" s="48">
        <f>SUM(E13:AB13)</f>
        <v>30.5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15</v>
      </c>
      <c r="T13" s="51">
        <v>4.6666666699999997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10.83333333</v>
      </c>
      <c r="AA13" s="51">
        <v>0</v>
      </c>
      <c r="AB13" s="52">
        <v>0</v>
      </c>
    </row>
    <row r="14" ht="16.5">
      <c r="A14" s="34"/>
      <c r="B14" s="53">
        <v>45788</v>
      </c>
      <c r="C14" s="48">
        <f>SUM(E14:AB14)</f>
        <v>23.333333330000002</v>
      </c>
      <c r="D14" s="49"/>
      <c r="E14" s="50">
        <v>9.3333333300000003</v>
      </c>
      <c r="F14" s="51">
        <v>14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45789</v>
      </c>
      <c r="C15" s="48">
        <f>SUM(E15:AB15)</f>
        <v>53.666666669999998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20</v>
      </c>
      <c r="R15" s="51">
        <v>20</v>
      </c>
      <c r="S15" s="51">
        <v>13.66666667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45790</v>
      </c>
      <c r="C16" s="48">
        <f>SUM(E16:AB16)</f>
        <v>210.66666666999998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4.6666666699999997</v>
      </c>
      <c r="P16" s="51">
        <v>20</v>
      </c>
      <c r="Q16" s="51">
        <v>20</v>
      </c>
      <c r="R16" s="51">
        <v>20</v>
      </c>
      <c r="S16" s="51">
        <v>20</v>
      </c>
      <c r="T16" s="51">
        <v>20</v>
      </c>
      <c r="U16" s="51">
        <v>20</v>
      </c>
      <c r="V16" s="51">
        <v>20</v>
      </c>
      <c r="W16" s="51">
        <v>40</v>
      </c>
      <c r="X16" s="51">
        <v>0</v>
      </c>
      <c r="Y16" s="51">
        <v>0</v>
      </c>
      <c r="Z16" s="51">
        <v>0</v>
      </c>
      <c r="AA16" s="51">
        <v>0</v>
      </c>
      <c r="AB16" s="52">
        <v>26</v>
      </c>
    </row>
    <row r="17" ht="16.5">
      <c r="A17" s="34"/>
      <c r="B17" s="53">
        <v>45791</v>
      </c>
      <c r="C17" s="48">
        <f>SUM(E17:AB17)</f>
        <v>82.000000009999994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6.6666666699999997</v>
      </c>
      <c r="X17" s="51">
        <v>0</v>
      </c>
      <c r="Y17" s="51">
        <v>0</v>
      </c>
      <c r="Z17" s="51">
        <v>28</v>
      </c>
      <c r="AA17" s="51">
        <v>28.666666670000001</v>
      </c>
      <c r="AB17" s="52">
        <v>18.666666670000001</v>
      </c>
    </row>
    <row r="18" ht="16.5">
      <c r="A18" s="34"/>
      <c r="B18" s="53">
        <v>45792</v>
      </c>
      <c r="C18" s="48">
        <f>SUM(E18:AB18)</f>
        <v>5.8333333300000003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5.8333333300000003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45793</v>
      </c>
      <c r="C19" s="48">
        <f>SUM(E19:AB19)</f>
        <v>253.36666667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40</v>
      </c>
      <c r="O19" s="51">
        <v>3</v>
      </c>
      <c r="P19" s="51">
        <v>0.69999999999999996</v>
      </c>
      <c r="Q19" s="51">
        <v>1</v>
      </c>
      <c r="R19" s="51">
        <v>1</v>
      </c>
      <c r="S19" s="51">
        <v>1</v>
      </c>
      <c r="T19" s="51">
        <v>20</v>
      </c>
      <c r="U19" s="51">
        <v>20</v>
      </c>
      <c r="V19" s="51">
        <v>40</v>
      </c>
      <c r="W19" s="51">
        <v>22.666666670000001</v>
      </c>
      <c r="X19" s="51">
        <v>40</v>
      </c>
      <c r="Y19" s="51">
        <v>40</v>
      </c>
      <c r="Z19" s="51">
        <v>24</v>
      </c>
      <c r="AA19" s="51">
        <v>0</v>
      </c>
      <c r="AB19" s="52">
        <v>0</v>
      </c>
    </row>
    <row r="20" ht="16.5">
      <c r="A20" s="34"/>
      <c r="B20" s="53">
        <v>45794</v>
      </c>
      <c r="C20" s="48">
        <f>SUM(E20:AB20)</f>
        <v>215.33333334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9</v>
      </c>
      <c r="N20" s="51">
        <v>3.6666666700000001</v>
      </c>
      <c r="O20" s="51">
        <v>0</v>
      </c>
      <c r="P20" s="51">
        <v>0</v>
      </c>
      <c r="Q20" s="51">
        <v>0</v>
      </c>
      <c r="R20" s="51">
        <v>4.6666666699999997</v>
      </c>
      <c r="S20" s="51">
        <v>20</v>
      </c>
      <c r="T20" s="51">
        <v>20</v>
      </c>
      <c r="U20" s="51">
        <v>20</v>
      </c>
      <c r="V20" s="51">
        <v>20</v>
      </c>
      <c r="W20" s="51">
        <v>50</v>
      </c>
      <c r="X20" s="51">
        <v>40</v>
      </c>
      <c r="Y20" s="51">
        <v>20</v>
      </c>
      <c r="Z20" s="51">
        <v>8</v>
      </c>
      <c r="AA20" s="51">
        <v>0</v>
      </c>
      <c r="AB20" s="52">
        <v>0</v>
      </c>
    </row>
    <row r="21" ht="16.5">
      <c r="A21" s="34"/>
      <c r="B21" s="53">
        <v>45795</v>
      </c>
      <c r="C21" s="48">
        <f>SUM(E21:AB21)</f>
        <v>172.33333332999999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10.66666667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3</v>
      </c>
      <c r="Q21" s="51">
        <v>20</v>
      </c>
      <c r="R21" s="51">
        <v>6.3333333300000003</v>
      </c>
      <c r="S21" s="51">
        <v>0</v>
      </c>
      <c r="T21" s="51">
        <v>0</v>
      </c>
      <c r="U21" s="51">
        <v>11</v>
      </c>
      <c r="V21" s="51">
        <v>20</v>
      </c>
      <c r="W21" s="51">
        <v>9.6666666699999997</v>
      </c>
      <c r="X21" s="51">
        <v>0</v>
      </c>
      <c r="Y21" s="51">
        <v>23.333333329999999</v>
      </c>
      <c r="Z21" s="51">
        <v>40</v>
      </c>
      <c r="AA21" s="51">
        <v>28.333333329999999</v>
      </c>
      <c r="AB21" s="52">
        <v>0</v>
      </c>
    </row>
    <row r="22" ht="16.5">
      <c r="A22" s="34"/>
      <c r="B22" s="53">
        <v>45796</v>
      </c>
      <c r="C22" s="48">
        <f>SUM(E22:AB22)</f>
        <v>161.99999999999997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11.366666670000001</v>
      </c>
      <c r="N22" s="51">
        <v>8.8000000000000007</v>
      </c>
      <c r="O22" s="51">
        <v>22</v>
      </c>
      <c r="P22" s="51">
        <v>1</v>
      </c>
      <c r="Q22" s="51">
        <v>1</v>
      </c>
      <c r="R22" s="51">
        <v>1</v>
      </c>
      <c r="S22" s="51">
        <v>1</v>
      </c>
      <c r="T22" s="51">
        <v>1</v>
      </c>
      <c r="U22" s="51">
        <v>20</v>
      </c>
      <c r="V22" s="51">
        <v>12.66666667</v>
      </c>
      <c r="W22" s="51">
        <v>0</v>
      </c>
      <c r="X22" s="51">
        <v>0</v>
      </c>
      <c r="Y22" s="51">
        <v>11.33333333</v>
      </c>
      <c r="Z22" s="51">
        <v>20</v>
      </c>
      <c r="AA22" s="51">
        <v>20</v>
      </c>
      <c r="AB22" s="52">
        <v>30.833333329999999</v>
      </c>
    </row>
    <row r="23" ht="16.5">
      <c r="A23" s="34"/>
      <c r="B23" s="53">
        <v>45797</v>
      </c>
      <c r="C23" s="48">
        <f>SUM(E23:AB23)</f>
        <v>76.333333339999996</v>
      </c>
      <c r="D23" s="49"/>
      <c r="E23" s="50">
        <v>0</v>
      </c>
      <c r="F23" s="51">
        <v>0</v>
      </c>
      <c r="G23" s="51">
        <v>11.66666667</v>
      </c>
      <c r="H23" s="51">
        <v>20</v>
      </c>
      <c r="I23" s="51">
        <v>20</v>
      </c>
      <c r="J23" s="51">
        <v>20</v>
      </c>
      <c r="K23" s="51">
        <v>4.6666666699999997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0</v>
      </c>
    </row>
    <row r="24" ht="16.5">
      <c r="A24" s="34"/>
      <c r="B24" s="53">
        <v>45798</v>
      </c>
      <c r="C24" s="48">
        <f>SUM(E24:AB24)</f>
        <v>298.33333333999997</v>
      </c>
      <c r="D24" s="49"/>
      <c r="E24" s="50">
        <v>15.66666667</v>
      </c>
      <c r="F24" s="51">
        <v>20</v>
      </c>
      <c r="G24" s="51">
        <v>6.6666666699999997</v>
      </c>
      <c r="H24" s="51">
        <v>0</v>
      </c>
      <c r="I24" s="51">
        <v>0</v>
      </c>
      <c r="J24" s="51">
        <v>11</v>
      </c>
      <c r="K24" s="51">
        <v>0</v>
      </c>
      <c r="L24" s="51">
        <v>18.333333329999999</v>
      </c>
      <c r="M24" s="51">
        <v>45</v>
      </c>
      <c r="N24" s="51">
        <v>20</v>
      </c>
      <c r="O24" s="51">
        <v>20</v>
      </c>
      <c r="P24" s="51">
        <v>20</v>
      </c>
      <c r="Q24" s="51">
        <v>20</v>
      </c>
      <c r="R24" s="51">
        <v>20</v>
      </c>
      <c r="S24" s="51">
        <v>20</v>
      </c>
      <c r="T24" s="51">
        <v>20</v>
      </c>
      <c r="U24" s="51">
        <v>20</v>
      </c>
      <c r="V24" s="51">
        <v>0</v>
      </c>
      <c r="W24" s="51">
        <v>21.666666670000001</v>
      </c>
      <c r="X24" s="51">
        <v>0</v>
      </c>
      <c r="Y24" s="51">
        <v>0</v>
      </c>
      <c r="Z24" s="51">
        <v>0</v>
      </c>
      <c r="AA24" s="51">
        <v>0</v>
      </c>
      <c r="AB24" s="52">
        <v>0</v>
      </c>
    </row>
    <row r="25" ht="16.5">
      <c r="A25" s="34"/>
      <c r="B25" s="53">
        <v>45799</v>
      </c>
      <c r="C25" s="48">
        <f>SUM(E25:AB25)</f>
        <v>332.66666666999998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7.3333333300000003</v>
      </c>
      <c r="L25" s="51">
        <v>29</v>
      </c>
      <c r="M25" s="51">
        <v>40</v>
      </c>
      <c r="N25" s="51">
        <v>9.3333333300000003</v>
      </c>
      <c r="O25" s="51">
        <v>5.6666666699999997</v>
      </c>
      <c r="P25" s="51">
        <v>32.666666669999998</v>
      </c>
      <c r="Q25" s="51">
        <v>40</v>
      </c>
      <c r="R25" s="51">
        <v>40</v>
      </c>
      <c r="S25" s="51">
        <v>40</v>
      </c>
      <c r="T25" s="51">
        <v>36</v>
      </c>
      <c r="U25" s="51">
        <v>26.666666670000001</v>
      </c>
      <c r="V25" s="51">
        <v>20</v>
      </c>
      <c r="W25" s="51">
        <v>6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45800</v>
      </c>
      <c r="C26" s="48">
        <f>SUM(E26:AB26)</f>
        <v>0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45801</v>
      </c>
      <c r="C27" s="48">
        <f>SUM(E27:AB27)</f>
        <v>6.6666666699999997</v>
      </c>
      <c r="D27" s="49"/>
      <c r="E27" s="50">
        <v>0</v>
      </c>
      <c r="F27" s="51">
        <v>6.6666666699999997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45802</v>
      </c>
      <c r="C28" s="48">
        <f>SUM(E28:AB28)</f>
        <v>399.23333334999995</v>
      </c>
      <c r="D28" s="49"/>
      <c r="E28" s="50">
        <v>11.66666667</v>
      </c>
      <c r="F28" s="51">
        <v>0</v>
      </c>
      <c r="G28" s="51">
        <v>41</v>
      </c>
      <c r="H28" s="51">
        <v>41</v>
      </c>
      <c r="I28" s="51">
        <v>32.25</v>
      </c>
      <c r="J28" s="51">
        <v>10.66666667</v>
      </c>
      <c r="K28" s="51">
        <v>7.31666667</v>
      </c>
      <c r="L28" s="51">
        <v>36.666666669999998</v>
      </c>
      <c r="M28" s="51">
        <v>20</v>
      </c>
      <c r="N28" s="51">
        <v>20</v>
      </c>
      <c r="O28" s="51">
        <v>20</v>
      </c>
      <c r="P28" s="51">
        <v>20</v>
      </c>
      <c r="Q28" s="51">
        <v>20</v>
      </c>
      <c r="R28" s="51">
        <v>20</v>
      </c>
      <c r="S28" s="51">
        <v>20</v>
      </c>
      <c r="T28" s="51">
        <v>20</v>
      </c>
      <c r="U28" s="51">
        <v>20</v>
      </c>
      <c r="V28" s="51">
        <v>6.6666666699999997</v>
      </c>
      <c r="W28" s="51">
        <v>12</v>
      </c>
      <c r="X28" s="51">
        <v>0</v>
      </c>
      <c r="Y28" s="51">
        <v>0</v>
      </c>
      <c r="Z28" s="51">
        <v>20</v>
      </c>
      <c r="AA28" s="51">
        <v>0</v>
      </c>
      <c r="AB28" s="52">
        <v>0</v>
      </c>
    </row>
    <row r="29" ht="16.5">
      <c r="A29" s="34"/>
      <c r="B29" s="53">
        <v>45803</v>
      </c>
      <c r="C29" s="48">
        <f>SUM(E29:AB29)</f>
        <v>84.666666669999998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16.333333329999999</v>
      </c>
      <c r="M29" s="51">
        <v>6.6666666699999997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9</v>
      </c>
      <c r="W29" s="51">
        <v>32.666666669999998</v>
      </c>
      <c r="X29" s="51">
        <v>20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45804</v>
      </c>
      <c r="C30" s="48">
        <f>SUM(E30:AB30)</f>
        <v>91.333333330000002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15.33333333</v>
      </c>
      <c r="L30" s="51">
        <v>24</v>
      </c>
      <c r="M30" s="51">
        <v>0</v>
      </c>
      <c r="N30" s="51">
        <v>0</v>
      </c>
      <c r="O30" s="51">
        <v>0</v>
      </c>
      <c r="P30" s="51">
        <v>0</v>
      </c>
      <c r="Q30" s="51">
        <v>1</v>
      </c>
      <c r="R30" s="51">
        <v>1</v>
      </c>
      <c r="S30" s="51">
        <v>1</v>
      </c>
      <c r="T30" s="51">
        <v>1</v>
      </c>
      <c r="U30" s="51">
        <v>40</v>
      </c>
      <c r="V30" s="51">
        <v>8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45805</v>
      </c>
      <c r="C31" s="48">
        <f>SUM(E31:AB31)</f>
        <v>162</v>
      </c>
      <c r="D31" s="49"/>
      <c r="E31" s="50">
        <v>0</v>
      </c>
      <c r="F31" s="51">
        <v>1</v>
      </c>
      <c r="G31" s="51">
        <v>1</v>
      </c>
      <c r="H31" s="51">
        <v>1</v>
      </c>
      <c r="I31" s="51">
        <v>1</v>
      </c>
      <c r="J31" s="51">
        <v>1</v>
      </c>
      <c r="K31" s="51">
        <v>1</v>
      </c>
      <c r="L31" s="51">
        <v>5</v>
      </c>
      <c r="M31" s="51">
        <v>5</v>
      </c>
      <c r="N31" s="51">
        <v>1</v>
      </c>
      <c r="O31" s="51">
        <v>1</v>
      </c>
      <c r="P31" s="51">
        <v>1</v>
      </c>
      <c r="Q31" s="51">
        <v>1</v>
      </c>
      <c r="R31" s="51">
        <v>20</v>
      </c>
      <c r="S31" s="51">
        <v>20</v>
      </c>
      <c r="T31" s="51">
        <v>20</v>
      </c>
      <c r="U31" s="51">
        <v>20</v>
      </c>
      <c r="V31" s="51">
        <v>0</v>
      </c>
      <c r="W31" s="51">
        <v>0</v>
      </c>
      <c r="X31" s="51">
        <v>0</v>
      </c>
      <c r="Y31" s="51">
        <v>12.66666667</v>
      </c>
      <c r="Z31" s="51">
        <v>15.33333333</v>
      </c>
      <c r="AA31" s="51">
        <v>20</v>
      </c>
      <c r="AB31" s="52">
        <v>14</v>
      </c>
    </row>
    <row r="32" ht="16.5">
      <c r="A32" s="34"/>
      <c r="B32" s="53">
        <v>45806</v>
      </c>
      <c r="C32" s="48">
        <f>SUM(E32:AB32)</f>
        <v>26.999999989999999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16.333333329999999</v>
      </c>
      <c r="L32" s="51">
        <v>6.3333333300000003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4.3333333300000003</v>
      </c>
    </row>
    <row r="33" ht="16.5">
      <c r="A33" s="34"/>
      <c r="B33" s="53">
        <v>45807</v>
      </c>
      <c r="C33" s="48">
        <f>SUM(E33:AB33)</f>
        <v>15.166666660000001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2.5</v>
      </c>
      <c r="N33" s="51">
        <v>0.33333332999999998</v>
      </c>
      <c r="O33" s="51">
        <v>1</v>
      </c>
      <c r="P33" s="51">
        <v>1</v>
      </c>
      <c r="Q33" s="51">
        <v>1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9.3333333300000003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45808</v>
      </c>
      <c r="C34" s="55">
        <f>SUM(E34:AB34)</f>
        <v>2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1</v>
      </c>
      <c r="T34" s="51">
        <v>1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45778</v>
      </c>
      <c r="C39" s="48">
        <f>SUM(E39:AB39)</f>
        <v>-748.76666666999995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-1</v>
      </c>
      <c r="M39" s="51">
        <v>-58</v>
      </c>
      <c r="N39" s="51">
        <v>-58</v>
      </c>
      <c r="O39" s="51">
        <v>-58</v>
      </c>
      <c r="P39" s="51">
        <v>-58</v>
      </c>
      <c r="Q39" s="51">
        <v>-58</v>
      </c>
      <c r="R39" s="51">
        <v>-58</v>
      </c>
      <c r="S39" s="51">
        <v>-58</v>
      </c>
      <c r="T39" s="51">
        <v>-58</v>
      </c>
      <c r="U39" s="51">
        <v>-58</v>
      </c>
      <c r="V39" s="51">
        <v>-35.766666669999999</v>
      </c>
      <c r="W39" s="51">
        <v>0</v>
      </c>
      <c r="X39" s="51">
        <v>-40</v>
      </c>
      <c r="Y39" s="51">
        <v>-38</v>
      </c>
      <c r="Z39" s="51">
        <v>-38</v>
      </c>
      <c r="AA39" s="51">
        <v>-38</v>
      </c>
      <c r="AB39" s="52">
        <v>-36</v>
      </c>
    </row>
    <row r="40" ht="16.5">
      <c r="A40" s="34"/>
      <c r="B40" s="53">
        <v>45779</v>
      </c>
      <c r="C40" s="48">
        <f>SUM(E40:AB40)</f>
        <v>-741.25</v>
      </c>
      <c r="D40" s="49"/>
      <c r="E40" s="50">
        <v>-0.68333332999999996</v>
      </c>
      <c r="F40" s="51">
        <v>-1</v>
      </c>
      <c r="G40" s="51">
        <v>-1</v>
      </c>
      <c r="H40" s="51">
        <v>-1</v>
      </c>
      <c r="I40" s="51">
        <v>-1</v>
      </c>
      <c r="J40" s="51">
        <v>-1</v>
      </c>
      <c r="K40" s="51">
        <v>-20</v>
      </c>
      <c r="L40" s="51">
        <v>-20</v>
      </c>
      <c r="M40" s="51">
        <v>-19.333333329999999</v>
      </c>
      <c r="N40" s="51">
        <v>-58</v>
      </c>
      <c r="O40" s="51">
        <v>-34.566666669999996</v>
      </c>
      <c r="P40" s="51">
        <v>-58</v>
      </c>
      <c r="Q40" s="51">
        <v>-58</v>
      </c>
      <c r="R40" s="51">
        <v>-58</v>
      </c>
      <c r="S40" s="51">
        <v>-58</v>
      </c>
      <c r="T40" s="51">
        <v>-58</v>
      </c>
      <c r="U40" s="51">
        <v>-58</v>
      </c>
      <c r="V40" s="51">
        <v>-58</v>
      </c>
      <c r="W40" s="51">
        <v>-16</v>
      </c>
      <c r="X40" s="51">
        <v>-36</v>
      </c>
      <c r="Y40" s="51">
        <v>-38</v>
      </c>
      <c r="Z40" s="51">
        <v>-38</v>
      </c>
      <c r="AA40" s="51">
        <v>-38</v>
      </c>
      <c r="AB40" s="52">
        <v>-11.66666667</v>
      </c>
    </row>
    <row r="41" ht="16.5">
      <c r="A41" s="34"/>
      <c r="B41" s="53">
        <v>45780</v>
      </c>
      <c r="C41" s="48">
        <f>SUM(E41:AB41)</f>
        <v>-473.30000000000001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-14.5</v>
      </c>
      <c r="O41" s="51">
        <v>-58</v>
      </c>
      <c r="P41" s="51">
        <v>-58</v>
      </c>
      <c r="Q41" s="51">
        <v>-58</v>
      </c>
      <c r="R41" s="51">
        <v>-58</v>
      </c>
      <c r="S41" s="51">
        <v>-58</v>
      </c>
      <c r="T41" s="51">
        <v>-58</v>
      </c>
      <c r="U41" s="51">
        <v>-34.799999999999997</v>
      </c>
      <c r="V41" s="51">
        <v>0</v>
      </c>
      <c r="W41" s="51">
        <v>0</v>
      </c>
      <c r="X41" s="51">
        <v>0</v>
      </c>
      <c r="Y41" s="51">
        <v>-20</v>
      </c>
      <c r="Z41" s="51">
        <v>-20</v>
      </c>
      <c r="AA41" s="51">
        <v>-20</v>
      </c>
      <c r="AB41" s="52">
        <v>-16</v>
      </c>
    </row>
    <row r="42" ht="16.5">
      <c r="A42" s="34"/>
      <c r="B42" s="53">
        <v>45781</v>
      </c>
      <c r="C42" s="48">
        <f>SUM(E42:AB42)</f>
        <v>-231.73333334</v>
      </c>
      <c r="D42" s="49"/>
      <c r="E42" s="50">
        <v>-0.66666667000000002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-32.899999999999999</v>
      </c>
      <c r="P42" s="51">
        <v>-54</v>
      </c>
      <c r="Q42" s="51">
        <v>-38</v>
      </c>
      <c r="R42" s="51">
        <v>-8.8666666700000007</v>
      </c>
      <c r="S42" s="51">
        <v>0</v>
      </c>
      <c r="T42" s="51">
        <v>0</v>
      </c>
      <c r="U42" s="51">
        <v>0</v>
      </c>
      <c r="V42" s="51">
        <v>0</v>
      </c>
      <c r="W42" s="51">
        <v>-51</v>
      </c>
      <c r="X42" s="51">
        <v>-34.299999999999997</v>
      </c>
      <c r="Y42" s="51">
        <v>-12</v>
      </c>
      <c r="Z42" s="51">
        <v>0</v>
      </c>
      <c r="AA42" s="51">
        <v>0</v>
      </c>
      <c r="AB42" s="52">
        <v>0</v>
      </c>
    </row>
    <row r="43" ht="16.5">
      <c r="A43" s="34"/>
      <c r="B43" s="53">
        <v>45782</v>
      </c>
      <c r="C43" s="48">
        <f>SUM(E43:AB43)</f>
        <v>-18.350000000000001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-0.68333332999999996</v>
      </c>
      <c r="J43" s="51">
        <v>0</v>
      </c>
      <c r="K43" s="51">
        <v>-14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-3.6666666700000001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45783</v>
      </c>
      <c r="C44" s="48">
        <f>SUM(E44:AB44)</f>
        <v>-184.73333333000002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-0.59999999999999998</v>
      </c>
      <c r="S44" s="51">
        <v>-16</v>
      </c>
      <c r="T44" s="51">
        <v>-18</v>
      </c>
      <c r="U44" s="51">
        <v>-14.33333333</v>
      </c>
      <c r="V44" s="51">
        <v>-23</v>
      </c>
      <c r="W44" s="51">
        <v>0</v>
      </c>
      <c r="X44" s="51">
        <v>0</v>
      </c>
      <c r="Y44" s="51">
        <v>0</v>
      </c>
      <c r="Z44" s="51">
        <v>-52</v>
      </c>
      <c r="AA44" s="51">
        <v>-30.666666670000001</v>
      </c>
      <c r="AB44" s="52">
        <v>-30.133333329999999</v>
      </c>
    </row>
    <row r="45" ht="16.5">
      <c r="A45" s="34"/>
      <c r="B45" s="53">
        <v>45784</v>
      </c>
      <c r="C45" s="48">
        <f>SUM(E45:AB45)</f>
        <v>-35.916666679999999</v>
      </c>
      <c r="D45" s="49"/>
      <c r="E45" s="50">
        <v>-22.666666670000001</v>
      </c>
      <c r="F45" s="51">
        <v>0</v>
      </c>
      <c r="G45" s="51">
        <v>-0.71666666999999995</v>
      </c>
      <c r="H45" s="51">
        <v>0</v>
      </c>
      <c r="I45" s="51">
        <v>0</v>
      </c>
      <c r="J45" s="51">
        <v>0</v>
      </c>
      <c r="K45" s="51">
        <v>-11.66666667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-0.16666666999999999</v>
      </c>
      <c r="R45" s="51">
        <v>-0.69999999999999996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45785</v>
      </c>
      <c r="C46" s="48">
        <f>SUM(E46:AB46)</f>
        <v>-61.633333329999999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-41</v>
      </c>
      <c r="N46" s="51">
        <v>-15</v>
      </c>
      <c r="O46" s="51">
        <v>-1</v>
      </c>
      <c r="P46" s="51">
        <v>-1</v>
      </c>
      <c r="Q46" s="51">
        <v>-1</v>
      </c>
      <c r="R46" s="51">
        <v>-0.88333333000000003</v>
      </c>
      <c r="S46" s="51">
        <v>-1.75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45786</v>
      </c>
      <c r="C47" s="48">
        <f>SUM(E47:AB47)</f>
        <v>-169.90000000000001</v>
      </c>
      <c r="D47" s="49"/>
      <c r="E47" s="50">
        <v>-8.3333333300000003</v>
      </c>
      <c r="F47" s="51">
        <v>-0.78333333000000005</v>
      </c>
      <c r="G47" s="51">
        <v>-1</v>
      </c>
      <c r="H47" s="51">
        <v>-1</v>
      </c>
      <c r="I47" s="51">
        <v>-1</v>
      </c>
      <c r="J47" s="51">
        <v>-20</v>
      </c>
      <c r="K47" s="51">
        <v>-20</v>
      </c>
      <c r="L47" s="51">
        <v>-21</v>
      </c>
      <c r="M47" s="51">
        <v>-17</v>
      </c>
      <c r="N47" s="51">
        <v>-20</v>
      </c>
      <c r="O47" s="51">
        <v>-0.91666667000000002</v>
      </c>
      <c r="P47" s="51">
        <v>-1</v>
      </c>
      <c r="Q47" s="51">
        <v>-1</v>
      </c>
      <c r="R47" s="51">
        <v>0</v>
      </c>
      <c r="S47" s="51">
        <v>0</v>
      </c>
      <c r="T47" s="51">
        <v>0</v>
      </c>
      <c r="U47" s="51">
        <v>-9.06666667</v>
      </c>
      <c r="V47" s="51">
        <v>-16</v>
      </c>
      <c r="W47" s="51">
        <v>-31.800000000000001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45787</v>
      </c>
      <c r="C48" s="48">
        <f>SUM(E48:AB48)</f>
        <v>-11.35</v>
      </c>
      <c r="D48" s="49"/>
      <c r="E48" s="50">
        <v>0</v>
      </c>
      <c r="F48" s="51">
        <v>-0.21666667000000001</v>
      </c>
      <c r="G48" s="51">
        <v>-1</v>
      </c>
      <c r="H48" s="51">
        <v>-1</v>
      </c>
      <c r="I48" s="51">
        <v>-1</v>
      </c>
      <c r="J48" s="51">
        <v>0</v>
      </c>
      <c r="K48" s="51">
        <v>0</v>
      </c>
      <c r="L48" s="51">
        <v>-0.59999999999999998</v>
      </c>
      <c r="M48" s="51">
        <v>-1</v>
      </c>
      <c r="N48" s="51">
        <v>-1</v>
      </c>
      <c r="O48" s="51">
        <v>-1</v>
      </c>
      <c r="P48" s="51">
        <v>-1</v>
      </c>
      <c r="Q48" s="51">
        <v>-1</v>
      </c>
      <c r="R48" s="51">
        <v>-1</v>
      </c>
      <c r="S48" s="51">
        <v>0</v>
      </c>
      <c r="T48" s="51">
        <v>-0.53333333000000005</v>
      </c>
      <c r="U48" s="51">
        <v>0</v>
      </c>
      <c r="V48" s="51">
        <v>-1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45788</v>
      </c>
      <c r="C49" s="48">
        <f>SUM(E49:AB49)</f>
        <v>-105.68333334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-0.016666670000000001</v>
      </c>
      <c r="L49" s="51">
        <v>-1</v>
      </c>
      <c r="M49" s="51">
        <v>-1</v>
      </c>
      <c r="N49" s="51">
        <v>-1</v>
      </c>
      <c r="O49" s="51">
        <v>-1</v>
      </c>
      <c r="P49" s="51">
        <v>-1</v>
      </c>
      <c r="Q49" s="51">
        <v>-1</v>
      </c>
      <c r="R49" s="51">
        <v>-1</v>
      </c>
      <c r="S49" s="51">
        <v>-1</v>
      </c>
      <c r="T49" s="51">
        <v>-1</v>
      </c>
      <c r="U49" s="51">
        <v>0</v>
      </c>
      <c r="V49" s="51">
        <v>0</v>
      </c>
      <c r="W49" s="51">
        <v>-24.666666670000001</v>
      </c>
      <c r="X49" s="51">
        <v>-30.666666670000001</v>
      </c>
      <c r="Y49" s="51">
        <v>0</v>
      </c>
      <c r="Z49" s="51">
        <v>0</v>
      </c>
      <c r="AA49" s="51">
        <v>-21.333333329999999</v>
      </c>
      <c r="AB49" s="52">
        <v>-20</v>
      </c>
    </row>
    <row r="50" ht="16.5">
      <c r="A50" s="34"/>
      <c r="B50" s="53">
        <v>45789</v>
      </c>
      <c r="C50" s="48">
        <f>SUM(E50:AB50)</f>
        <v>-105.05</v>
      </c>
      <c r="D50" s="49"/>
      <c r="E50" s="50">
        <v>-8.3333333300000003</v>
      </c>
      <c r="F50" s="51">
        <v>0</v>
      </c>
      <c r="G50" s="51">
        <v>-0.81666667000000004</v>
      </c>
      <c r="H50" s="51">
        <v>-1</v>
      </c>
      <c r="I50" s="51">
        <v>0</v>
      </c>
      <c r="J50" s="51">
        <v>0</v>
      </c>
      <c r="K50" s="51">
        <v>-1</v>
      </c>
      <c r="L50" s="51">
        <v>0</v>
      </c>
      <c r="M50" s="51">
        <v>-4</v>
      </c>
      <c r="N50" s="51">
        <v>-18</v>
      </c>
      <c r="O50" s="51">
        <v>-16</v>
      </c>
      <c r="P50" s="51">
        <v>-1</v>
      </c>
      <c r="Q50" s="51">
        <v>0</v>
      </c>
      <c r="R50" s="51">
        <v>0</v>
      </c>
      <c r="S50" s="51">
        <v>0</v>
      </c>
      <c r="T50" s="51">
        <v>-0.56666667000000004</v>
      </c>
      <c r="U50" s="51">
        <v>0</v>
      </c>
      <c r="V50" s="51">
        <v>-13.33333333</v>
      </c>
      <c r="W50" s="51">
        <v>0</v>
      </c>
      <c r="X50" s="51">
        <v>-21</v>
      </c>
      <c r="Y50" s="51">
        <v>-20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45790</v>
      </c>
      <c r="C51" s="48">
        <f>SUM(E51:AB51)</f>
        <v>-87.083333330000002</v>
      </c>
      <c r="D51" s="49"/>
      <c r="E51" s="50">
        <v>0</v>
      </c>
      <c r="F51" s="51">
        <v>-0.61666666999999997</v>
      </c>
      <c r="G51" s="51">
        <v>-1</v>
      </c>
      <c r="H51" s="51">
        <v>-1</v>
      </c>
      <c r="I51" s="51">
        <v>-1</v>
      </c>
      <c r="J51" s="51">
        <v>-1</v>
      </c>
      <c r="K51" s="51">
        <v>-1</v>
      </c>
      <c r="L51" s="51">
        <v>-41</v>
      </c>
      <c r="M51" s="51">
        <v>-30.333333329999999</v>
      </c>
      <c r="N51" s="51">
        <v>-10.133333329999999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2">
        <v>0</v>
      </c>
    </row>
    <row r="52" ht="16.5">
      <c r="A52" s="34"/>
      <c r="B52" s="53">
        <v>45791</v>
      </c>
      <c r="C52" s="48">
        <f>SUM(E52:AB52)</f>
        <v>-38.049999999999997</v>
      </c>
      <c r="D52" s="49"/>
      <c r="E52" s="50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-13.65</v>
      </c>
      <c r="N52" s="51">
        <v>-1</v>
      </c>
      <c r="O52" s="51">
        <v>-1</v>
      </c>
      <c r="P52" s="51">
        <v>-1</v>
      </c>
      <c r="Q52" s="51">
        <v>-1</v>
      </c>
      <c r="R52" s="51">
        <v>-1</v>
      </c>
      <c r="S52" s="51">
        <v>-1</v>
      </c>
      <c r="T52" s="51">
        <v>-1</v>
      </c>
      <c r="U52" s="51">
        <v>-1</v>
      </c>
      <c r="V52" s="51">
        <v>-12.66666667</v>
      </c>
      <c r="W52" s="51">
        <v>0</v>
      </c>
      <c r="X52" s="51">
        <v>0</v>
      </c>
      <c r="Y52" s="51">
        <v>-3.7333333299999998</v>
      </c>
      <c r="Z52" s="51">
        <v>0</v>
      </c>
      <c r="AA52" s="51">
        <v>0</v>
      </c>
      <c r="AB52" s="52">
        <v>0</v>
      </c>
    </row>
    <row r="53" ht="16.5">
      <c r="A53" s="34"/>
      <c r="B53" s="53">
        <v>45792</v>
      </c>
      <c r="C53" s="48">
        <f>SUM(E53:AB53)</f>
        <v>-116.18333333999999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-11.33333333</v>
      </c>
      <c r="L53" s="51">
        <v>-3.8500000000000001</v>
      </c>
      <c r="M53" s="51">
        <v>-2</v>
      </c>
      <c r="N53" s="51">
        <v>-2</v>
      </c>
      <c r="O53" s="51">
        <v>-2</v>
      </c>
      <c r="P53" s="51">
        <v>-1</v>
      </c>
      <c r="Q53" s="51">
        <v>-1</v>
      </c>
      <c r="R53" s="51">
        <v>-1</v>
      </c>
      <c r="S53" s="51">
        <v>-1</v>
      </c>
      <c r="T53" s="51">
        <v>-1</v>
      </c>
      <c r="U53" s="51">
        <v>0</v>
      </c>
      <c r="V53" s="51">
        <v>-34</v>
      </c>
      <c r="W53" s="51">
        <v>-30.666666670000001</v>
      </c>
      <c r="X53" s="51">
        <v>-22.666666670000001</v>
      </c>
      <c r="Y53" s="51">
        <v>0</v>
      </c>
      <c r="Z53" s="51">
        <v>0</v>
      </c>
      <c r="AA53" s="51">
        <v>0</v>
      </c>
      <c r="AB53" s="52">
        <v>-2.6666666700000001</v>
      </c>
    </row>
    <row r="54" ht="16.5">
      <c r="A54" s="34"/>
      <c r="B54" s="53">
        <v>45793</v>
      </c>
      <c r="C54" s="48">
        <f>SUM(E54:AB54)</f>
        <v>-15.33333333</v>
      </c>
      <c r="D54" s="49"/>
      <c r="E54" s="50">
        <v>-7.3333333300000003</v>
      </c>
      <c r="F54" s="51">
        <v>-1</v>
      </c>
      <c r="G54" s="51">
        <v>-1</v>
      </c>
      <c r="H54" s="51">
        <v>-1</v>
      </c>
      <c r="I54" s="51">
        <v>-1</v>
      </c>
      <c r="J54" s="51">
        <v>-1</v>
      </c>
      <c r="K54" s="51">
        <v>-1</v>
      </c>
      <c r="L54" s="51">
        <v>-2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1">
        <v>0</v>
      </c>
      <c r="AA54" s="51">
        <v>0</v>
      </c>
      <c r="AB54" s="52">
        <v>0</v>
      </c>
    </row>
    <row r="55" ht="16.5">
      <c r="A55" s="34"/>
      <c r="B55" s="53">
        <v>45794</v>
      </c>
      <c r="C55" s="48">
        <f>SUM(E55:AB55)</f>
        <v>-2.5666666600000001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-0.63333333000000003</v>
      </c>
      <c r="O55" s="51">
        <v>-1</v>
      </c>
      <c r="P55" s="51">
        <v>-0.93333332999999996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45795</v>
      </c>
      <c r="C56" s="48">
        <f>SUM(E56:AB56)</f>
        <v>0</v>
      </c>
      <c r="D56" s="49"/>
      <c r="E56" s="50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45796</v>
      </c>
      <c r="C57" s="48">
        <f>SUM(E57:AB57)</f>
        <v>0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45797</v>
      </c>
      <c r="C58" s="48">
        <f>SUM(E58:AB58)</f>
        <v>-118.98333334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-0.21666667000000001</v>
      </c>
      <c r="R58" s="51">
        <v>-1</v>
      </c>
      <c r="S58" s="51">
        <v>-1</v>
      </c>
      <c r="T58" s="51">
        <v>-1</v>
      </c>
      <c r="U58" s="51">
        <v>-16</v>
      </c>
      <c r="V58" s="51">
        <v>-32</v>
      </c>
      <c r="W58" s="51">
        <v>-38</v>
      </c>
      <c r="X58" s="51">
        <v>-29.766666669999999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45798</v>
      </c>
      <c r="C59" s="48">
        <f>SUM(E59:AB59)</f>
        <v>-4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-4</v>
      </c>
    </row>
    <row r="60" ht="16.5">
      <c r="A60" s="34"/>
      <c r="B60" s="53">
        <v>45799</v>
      </c>
      <c r="C60" s="48">
        <f>SUM(E60:AB60)</f>
        <v>-11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-11</v>
      </c>
      <c r="Y60" s="51">
        <v>0</v>
      </c>
      <c r="Z60" s="51">
        <v>0</v>
      </c>
      <c r="AA60" s="51">
        <v>0</v>
      </c>
      <c r="AB60" s="52">
        <v>0</v>
      </c>
    </row>
    <row r="61" ht="16.5">
      <c r="A61" s="34"/>
      <c r="B61" s="53">
        <v>45800</v>
      </c>
      <c r="C61" s="48">
        <f>SUM(E61:AB61)</f>
        <v>-105.38333333999999</v>
      </c>
      <c r="D61" s="49"/>
      <c r="E61" s="50">
        <v>0</v>
      </c>
      <c r="F61" s="51">
        <v>0</v>
      </c>
      <c r="G61" s="51">
        <v>0</v>
      </c>
      <c r="H61" s="51">
        <v>0</v>
      </c>
      <c r="I61" s="51">
        <v>-0.75</v>
      </c>
      <c r="J61" s="51">
        <v>-1</v>
      </c>
      <c r="K61" s="51">
        <v>0</v>
      </c>
      <c r="L61" s="51">
        <v>-1</v>
      </c>
      <c r="M61" s="51">
        <v>-1</v>
      </c>
      <c r="N61" s="51">
        <v>-1</v>
      </c>
      <c r="O61" s="51">
        <v>-1</v>
      </c>
      <c r="P61" s="51">
        <v>-1</v>
      </c>
      <c r="Q61" s="51">
        <v>-1</v>
      </c>
      <c r="R61" s="51">
        <v>-1</v>
      </c>
      <c r="S61" s="51">
        <v>-1</v>
      </c>
      <c r="T61" s="51">
        <v>-1</v>
      </c>
      <c r="U61" s="51">
        <v>-1</v>
      </c>
      <c r="V61" s="51">
        <v>-3.6666666700000001</v>
      </c>
      <c r="W61" s="51">
        <v>0</v>
      </c>
      <c r="X61" s="51">
        <v>-11.66666667</v>
      </c>
      <c r="Y61" s="51">
        <v>-33</v>
      </c>
      <c r="Z61" s="51">
        <v>-20</v>
      </c>
      <c r="AA61" s="51">
        <v>-20</v>
      </c>
      <c r="AB61" s="52">
        <v>-5.2999999999999998</v>
      </c>
    </row>
    <row r="62" ht="16.5">
      <c r="A62" s="34"/>
      <c r="B62" s="53">
        <v>45801</v>
      </c>
      <c r="C62" s="48">
        <f>SUM(E62:AB62)</f>
        <v>-95.233333329999994</v>
      </c>
      <c r="D62" s="49"/>
      <c r="E62" s="50">
        <v>0</v>
      </c>
      <c r="F62" s="51">
        <v>0</v>
      </c>
      <c r="G62" s="51">
        <v>0</v>
      </c>
      <c r="H62" s="51">
        <v>-0.11666667</v>
      </c>
      <c r="I62" s="51">
        <v>-1</v>
      </c>
      <c r="J62" s="51">
        <v>-1</v>
      </c>
      <c r="K62" s="51">
        <v>-1</v>
      </c>
      <c r="L62" s="51">
        <v>-1</v>
      </c>
      <c r="M62" s="51">
        <v>-1</v>
      </c>
      <c r="N62" s="51">
        <v>-1</v>
      </c>
      <c r="O62" s="51">
        <v>-1</v>
      </c>
      <c r="P62" s="51">
        <v>-1</v>
      </c>
      <c r="Q62" s="51">
        <v>-1</v>
      </c>
      <c r="R62" s="51">
        <v>-1</v>
      </c>
      <c r="S62" s="51">
        <v>-0.45000000000000001</v>
      </c>
      <c r="T62" s="51">
        <v>-1</v>
      </c>
      <c r="U62" s="51">
        <v>-1</v>
      </c>
      <c r="V62" s="51">
        <v>-12.33333333</v>
      </c>
      <c r="W62" s="51">
        <v>0</v>
      </c>
      <c r="X62" s="51">
        <v>0</v>
      </c>
      <c r="Y62" s="51">
        <v>-17.333333329999999</v>
      </c>
      <c r="Z62" s="51">
        <v>-40</v>
      </c>
      <c r="AA62" s="51">
        <v>0</v>
      </c>
      <c r="AB62" s="52">
        <v>-13</v>
      </c>
    </row>
    <row r="63" ht="16.5">
      <c r="A63" s="34"/>
      <c r="B63" s="53">
        <v>45802</v>
      </c>
      <c r="C63" s="48">
        <f>SUM(E63:AB63)</f>
        <v>0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45803</v>
      </c>
      <c r="C64" s="48">
        <f>SUM(E64:AB64)</f>
        <v>-77.383333339999993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-1</v>
      </c>
      <c r="P64" s="51">
        <v>-0.80000000000000004</v>
      </c>
      <c r="Q64" s="51">
        <v>-1</v>
      </c>
      <c r="R64" s="51">
        <v>-1</v>
      </c>
      <c r="S64" s="51">
        <v>-1</v>
      </c>
      <c r="T64" s="51">
        <v>-1</v>
      </c>
      <c r="U64" s="51">
        <v>-0.91666667000000002</v>
      </c>
      <c r="V64" s="51">
        <v>0</v>
      </c>
      <c r="W64" s="51">
        <v>0</v>
      </c>
      <c r="X64" s="51">
        <v>0</v>
      </c>
      <c r="Y64" s="51">
        <v>-12</v>
      </c>
      <c r="Z64" s="51">
        <v>-4</v>
      </c>
      <c r="AA64" s="51">
        <v>-38</v>
      </c>
      <c r="AB64" s="52">
        <v>-16.666666670000001</v>
      </c>
    </row>
    <row r="65" ht="16.5">
      <c r="A65" s="34"/>
      <c r="B65" s="53">
        <v>45804</v>
      </c>
      <c r="C65" s="48">
        <f>SUM(E65:AB65)</f>
        <v>-5.31666667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-1</v>
      </c>
      <c r="O65" s="51">
        <v>-1</v>
      </c>
      <c r="P65" s="51">
        <v>-1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-0.75</v>
      </c>
      <c r="W65" s="51">
        <v>-1</v>
      </c>
      <c r="X65" s="51">
        <v>-0.56666667000000004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45805</v>
      </c>
      <c r="C66" s="48">
        <f>SUM(E66:AB66)</f>
        <v>0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45806</v>
      </c>
      <c r="C67" s="48">
        <f>SUM(E67:AB67)</f>
        <v>-266.61666665999996</v>
      </c>
      <c r="D67" s="49"/>
      <c r="E67" s="50">
        <v>-10</v>
      </c>
      <c r="F67" s="51">
        <v>0</v>
      </c>
      <c r="G67" s="51">
        <v>-15</v>
      </c>
      <c r="H67" s="51">
        <v>-15</v>
      </c>
      <c r="I67" s="51">
        <v>-15</v>
      </c>
      <c r="J67" s="51">
        <v>0</v>
      </c>
      <c r="K67" s="51">
        <v>0</v>
      </c>
      <c r="L67" s="51">
        <v>-0.18333332999999999</v>
      </c>
      <c r="M67" s="51">
        <v>-1</v>
      </c>
      <c r="N67" s="51">
        <v>-60</v>
      </c>
      <c r="O67" s="51">
        <v>-0.73333333000000001</v>
      </c>
      <c r="P67" s="51">
        <v>-1</v>
      </c>
      <c r="Q67" s="51">
        <v>-1</v>
      </c>
      <c r="R67" s="51">
        <v>-1</v>
      </c>
      <c r="S67" s="51">
        <v>-1</v>
      </c>
      <c r="T67" s="51">
        <v>-1</v>
      </c>
      <c r="U67" s="51">
        <v>-8.75</v>
      </c>
      <c r="V67" s="51">
        <v>0</v>
      </c>
      <c r="W67" s="51">
        <v>0</v>
      </c>
      <c r="X67" s="51">
        <v>-25.333333329999999</v>
      </c>
      <c r="Y67" s="51">
        <v>-40</v>
      </c>
      <c r="Z67" s="51">
        <v>-40</v>
      </c>
      <c r="AA67" s="51">
        <v>-30</v>
      </c>
      <c r="AB67" s="52">
        <v>-0.61666666999999997</v>
      </c>
    </row>
    <row r="68" ht="16.5">
      <c r="A68" s="34"/>
      <c r="B68" s="53">
        <v>45807</v>
      </c>
      <c r="C68" s="48">
        <f>SUM(E68:AB68)</f>
        <v>-70</v>
      </c>
      <c r="D68" s="49"/>
      <c r="E68" s="50">
        <v>-1</v>
      </c>
      <c r="F68" s="51">
        <v>-1</v>
      </c>
      <c r="G68" s="51">
        <v>-1</v>
      </c>
      <c r="H68" s="51">
        <v>-1</v>
      </c>
      <c r="I68" s="51">
        <v>-1</v>
      </c>
      <c r="J68" s="51">
        <v>-1</v>
      </c>
      <c r="K68" s="51">
        <v>-1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-1</v>
      </c>
      <c r="S68" s="51">
        <v>-1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-21</v>
      </c>
      <c r="AB68" s="52">
        <v>-40</v>
      </c>
    </row>
    <row r="69" ht="15.75">
      <c r="A69" s="34"/>
      <c r="B69" s="54">
        <v>45808</v>
      </c>
      <c r="C69" s="55">
        <f>SUM(E69:AB69)</f>
        <v>-107.46666667</v>
      </c>
      <c r="D69" s="56"/>
      <c r="E69" s="50">
        <v>-0.65000000000000002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-0.51666666999999999</v>
      </c>
      <c r="N69" s="51">
        <v>-1</v>
      </c>
      <c r="O69" s="51">
        <v>-1</v>
      </c>
      <c r="P69" s="51">
        <v>-1</v>
      </c>
      <c r="Q69" s="51">
        <v>-1</v>
      </c>
      <c r="R69" s="51">
        <v>-0.5</v>
      </c>
      <c r="S69" s="51">
        <v>0</v>
      </c>
      <c r="T69" s="51">
        <v>0</v>
      </c>
      <c r="U69" s="51">
        <v>-1</v>
      </c>
      <c r="V69" s="51">
        <v>0</v>
      </c>
      <c r="W69" s="51">
        <v>-18.333333329999999</v>
      </c>
      <c r="X69" s="51">
        <v>0</v>
      </c>
      <c r="Y69" s="51">
        <v>-42.466666670000002</v>
      </c>
      <c r="Z69" s="51">
        <v>0</v>
      </c>
      <c r="AA69" s="51">
        <v>-20</v>
      </c>
      <c r="AB69" s="52">
        <v>-20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45778</v>
      </c>
      <c r="C74" s="58">
        <f>SUMIF(E74:AB74,"&gt;0")</f>
        <v>0</v>
      </c>
      <c r="D74" s="59">
        <f>SUMIF(E74:AB74,"&lt;0")</f>
        <v>-734.76666666999995</v>
      </c>
      <c r="E74" s="60">
        <f>E4+E39</f>
        <v>0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-1</v>
      </c>
      <c r="M74" s="68">
        <f t="shared" si="0"/>
        <v>-58</v>
      </c>
      <c r="N74" s="68">
        <f t="shared" si="0"/>
        <v>-58</v>
      </c>
      <c r="O74" s="68">
        <f t="shared" si="0"/>
        <v>-58</v>
      </c>
      <c r="P74" s="68">
        <f t="shared" si="0"/>
        <v>-58</v>
      </c>
      <c r="Q74" s="68">
        <f t="shared" si="0"/>
        <v>-58</v>
      </c>
      <c r="R74" s="69">
        <f t="shared" si="0"/>
        <v>-58</v>
      </c>
      <c r="S74" s="70">
        <f t="shared" si="0"/>
        <v>-58</v>
      </c>
      <c r="T74" s="51">
        <f t="shared" si="0"/>
        <v>-58</v>
      </c>
      <c r="U74" s="51">
        <f t="shared" si="0"/>
        <v>-58</v>
      </c>
      <c r="V74" s="51">
        <f t="shared" si="0"/>
        <v>-21.766666669999999</v>
      </c>
      <c r="W74" s="51">
        <f t="shared" si="0"/>
        <v>0</v>
      </c>
      <c r="X74" s="51">
        <f t="shared" si="0"/>
        <v>-40</v>
      </c>
      <c r="Y74" s="51">
        <f t="shared" si="0"/>
        <v>-38</v>
      </c>
      <c r="Z74" s="51">
        <f t="shared" si="0"/>
        <v>-38</v>
      </c>
      <c r="AA74" s="51">
        <f t="shared" si="0"/>
        <v>-38</v>
      </c>
      <c r="AB74" s="52">
        <f t="shared" si="0"/>
        <v>-36</v>
      </c>
    </row>
    <row r="75" ht="16.5">
      <c r="A75" s="34"/>
      <c r="B75" s="53">
        <v>45779</v>
      </c>
      <c r="C75" s="58">
        <f>SUMIF(E75:AB75,"&gt;0")</f>
        <v>0</v>
      </c>
      <c r="D75" s="59">
        <f>SUMIF(E75:AB75,"&lt;0")</f>
        <v>-741.25</v>
      </c>
      <c r="E75" s="71">
        <f t="shared" ref="E75:AB85" si="1">E5+E40</f>
        <v>-0.68333332999999996</v>
      </c>
      <c r="F75" s="51">
        <f t="shared" si="1"/>
        <v>-1</v>
      </c>
      <c r="G75" s="51">
        <f t="shared" si="1"/>
        <v>-1</v>
      </c>
      <c r="H75" s="51">
        <f t="shared" si="1"/>
        <v>-1</v>
      </c>
      <c r="I75" s="51">
        <f t="shared" si="1"/>
        <v>-1</v>
      </c>
      <c r="J75" s="51">
        <f t="shared" si="1"/>
        <v>-1</v>
      </c>
      <c r="K75" s="51">
        <f t="shared" si="1"/>
        <v>-20</v>
      </c>
      <c r="L75" s="51">
        <f t="shared" si="1"/>
        <v>-20</v>
      </c>
      <c r="M75" s="51">
        <f t="shared" si="1"/>
        <v>-19.333333329999999</v>
      </c>
      <c r="N75" s="51">
        <f t="shared" si="1"/>
        <v>-58</v>
      </c>
      <c r="O75" s="51">
        <f t="shared" si="1"/>
        <v>-34.566666669999996</v>
      </c>
      <c r="P75" s="51">
        <f t="shared" si="1"/>
        <v>-58</v>
      </c>
      <c r="Q75" s="51">
        <f t="shared" si="1"/>
        <v>-58</v>
      </c>
      <c r="R75" s="51">
        <f t="shared" si="1"/>
        <v>-58</v>
      </c>
      <c r="S75" s="51">
        <f t="shared" si="1"/>
        <v>-58</v>
      </c>
      <c r="T75" s="51">
        <f t="shared" si="1"/>
        <v>-58</v>
      </c>
      <c r="U75" s="51">
        <f t="shared" si="1"/>
        <v>-58</v>
      </c>
      <c r="V75" s="51">
        <f t="shared" si="1"/>
        <v>-58</v>
      </c>
      <c r="W75" s="51">
        <f t="shared" si="1"/>
        <v>-16</v>
      </c>
      <c r="X75" s="51">
        <f t="shared" si="1"/>
        <v>-36</v>
      </c>
      <c r="Y75" s="51">
        <f t="shared" si="1"/>
        <v>-38</v>
      </c>
      <c r="Z75" s="51">
        <f t="shared" si="1"/>
        <v>-38</v>
      </c>
      <c r="AA75" s="51">
        <f t="shared" si="1"/>
        <v>-38</v>
      </c>
      <c r="AB75" s="52">
        <f t="shared" si="1"/>
        <v>-11.66666667</v>
      </c>
    </row>
    <row r="76" ht="16.5">
      <c r="A76" s="34"/>
      <c r="B76" s="53">
        <v>45780</v>
      </c>
      <c r="C76" s="58">
        <f>SUMIF(E76:AB76,"&gt;0")</f>
        <v>30.600000000000001</v>
      </c>
      <c r="D76" s="59">
        <f>SUMIF(E76:AB76,"&lt;0")</f>
        <v>-473.30000000000001</v>
      </c>
      <c r="E76" s="71">
        <f t="shared" si="1"/>
        <v>8.6666666699999997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13.93333333</v>
      </c>
      <c r="M76" s="51">
        <f t="shared" si="1"/>
        <v>0</v>
      </c>
      <c r="N76" s="51">
        <f t="shared" si="1"/>
        <v>-14.5</v>
      </c>
      <c r="O76" s="51">
        <f t="shared" si="1"/>
        <v>-58</v>
      </c>
      <c r="P76" s="51">
        <f t="shared" si="1"/>
        <v>-58</v>
      </c>
      <c r="Q76" s="51">
        <f t="shared" si="1"/>
        <v>-58</v>
      </c>
      <c r="R76" s="51">
        <f t="shared" si="1"/>
        <v>-58</v>
      </c>
      <c r="S76" s="51">
        <f t="shared" si="1"/>
        <v>-58</v>
      </c>
      <c r="T76" s="51">
        <f t="shared" si="1"/>
        <v>-58</v>
      </c>
      <c r="U76" s="51">
        <f t="shared" si="1"/>
        <v>-34.799999999999997</v>
      </c>
      <c r="V76" s="51">
        <f t="shared" si="1"/>
        <v>0</v>
      </c>
      <c r="W76" s="51">
        <f t="shared" si="1"/>
        <v>8</v>
      </c>
      <c r="X76" s="51">
        <f t="shared" si="1"/>
        <v>0</v>
      </c>
      <c r="Y76" s="51">
        <f t="shared" si="1"/>
        <v>-20</v>
      </c>
      <c r="Z76" s="51">
        <f t="shared" si="1"/>
        <v>-20</v>
      </c>
      <c r="AA76" s="51">
        <f t="shared" si="1"/>
        <v>-20</v>
      </c>
      <c r="AB76" s="52">
        <f t="shared" si="1"/>
        <v>-16</v>
      </c>
    </row>
    <row r="77" ht="16.5">
      <c r="A77" s="34"/>
      <c r="B77" s="53">
        <v>45781</v>
      </c>
      <c r="C77" s="58">
        <f>SUMIF(E77:AB77,"&gt;0")</f>
        <v>119.8</v>
      </c>
      <c r="D77" s="59">
        <f>SUMIF(E77:AB77,"&lt;0")</f>
        <v>-222.86666666999997</v>
      </c>
      <c r="E77" s="71">
        <f t="shared" si="1"/>
        <v>-0.66666667000000002</v>
      </c>
      <c r="F77" s="51">
        <f t="shared" si="1"/>
        <v>0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10.66666667</v>
      </c>
      <c r="K77" s="51">
        <f t="shared" si="1"/>
        <v>13</v>
      </c>
      <c r="L77" s="51">
        <f t="shared" si="1"/>
        <v>0</v>
      </c>
      <c r="M77" s="51">
        <f t="shared" si="1"/>
        <v>0</v>
      </c>
      <c r="N77" s="51">
        <f t="shared" si="1"/>
        <v>0</v>
      </c>
      <c r="O77" s="51">
        <f t="shared" si="1"/>
        <v>-32.899999999999999</v>
      </c>
      <c r="P77" s="51">
        <f t="shared" si="1"/>
        <v>-54</v>
      </c>
      <c r="Q77" s="51">
        <f t="shared" si="1"/>
        <v>-38</v>
      </c>
      <c r="R77" s="51">
        <f t="shared" si="1"/>
        <v>4.1333333299999993</v>
      </c>
      <c r="S77" s="51">
        <f t="shared" si="1"/>
        <v>20</v>
      </c>
      <c r="T77" s="51">
        <f t="shared" si="1"/>
        <v>20</v>
      </c>
      <c r="U77" s="51">
        <f t="shared" si="1"/>
        <v>20</v>
      </c>
      <c r="V77" s="51">
        <f t="shared" si="1"/>
        <v>20</v>
      </c>
      <c r="W77" s="51">
        <f t="shared" si="1"/>
        <v>-51</v>
      </c>
      <c r="X77" s="51">
        <f t="shared" si="1"/>
        <v>-34.299999999999997</v>
      </c>
      <c r="Y77" s="51">
        <f t="shared" si="1"/>
        <v>-12</v>
      </c>
      <c r="Z77" s="51">
        <f t="shared" si="1"/>
        <v>0</v>
      </c>
      <c r="AA77" s="51">
        <f t="shared" si="1"/>
        <v>12</v>
      </c>
      <c r="AB77" s="52">
        <f t="shared" si="1"/>
        <v>0</v>
      </c>
    </row>
    <row r="78" ht="16.5">
      <c r="A78" s="34"/>
      <c r="B78" s="53">
        <v>45782</v>
      </c>
      <c r="C78" s="58">
        <f>SUMIF(E78:AB78,"&gt;0")</f>
        <v>283.33333333000002</v>
      </c>
      <c r="D78" s="59">
        <f>SUMIF(E78:AB78,"&lt;0")</f>
        <v>-14.68333333</v>
      </c>
      <c r="E78" s="71">
        <f t="shared" si="1"/>
        <v>0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-0.68333332999999996</v>
      </c>
      <c r="J78" s="51">
        <f t="shared" si="1"/>
        <v>0</v>
      </c>
      <c r="K78" s="51">
        <f t="shared" si="1"/>
        <v>-14</v>
      </c>
      <c r="L78" s="51">
        <f t="shared" si="1"/>
        <v>3.6666666700000001</v>
      </c>
      <c r="M78" s="51">
        <f t="shared" si="1"/>
        <v>20</v>
      </c>
      <c r="N78" s="51">
        <f t="shared" si="1"/>
        <v>20</v>
      </c>
      <c r="O78" s="51">
        <f t="shared" si="1"/>
        <v>20</v>
      </c>
      <c r="P78" s="51">
        <f t="shared" si="1"/>
        <v>20</v>
      </c>
      <c r="Q78" s="51">
        <f t="shared" si="1"/>
        <v>20</v>
      </c>
      <c r="R78" s="51">
        <f t="shared" si="1"/>
        <v>20</v>
      </c>
      <c r="S78" s="51">
        <f t="shared" si="1"/>
        <v>20</v>
      </c>
      <c r="T78" s="51">
        <f t="shared" si="1"/>
        <v>0</v>
      </c>
      <c r="U78" s="51">
        <f t="shared" si="1"/>
        <v>32.333333330000002</v>
      </c>
      <c r="V78" s="51">
        <f t="shared" si="1"/>
        <v>5.6666666699999997</v>
      </c>
      <c r="W78" s="51">
        <f t="shared" si="1"/>
        <v>11.33333333</v>
      </c>
      <c r="X78" s="51">
        <f t="shared" si="1"/>
        <v>20</v>
      </c>
      <c r="Y78" s="51">
        <f t="shared" si="1"/>
        <v>20</v>
      </c>
      <c r="Z78" s="51">
        <f t="shared" si="1"/>
        <v>20</v>
      </c>
      <c r="AA78" s="51">
        <f t="shared" si="1"/>
        <v>20</v>
      </c>
      <c r="AB78" s="52">
        <f t="shared" si="1"/>
        <v>10.33333333</v>
      </c>
    </row>
    <row r="79" ht="16.5">
      <c r="A79" s="34"/>
      <c r="B79" s="53">
        <v>45783</v>
      </c>
      <c r="C79" s="58">
        <f>SUMIF(E79:AB79,"&gt;0")</f>
        <v>98.733333340000001</v>
      </c>
      <c r="D79" s="59">
        <f>SUMIF(E79:AB79,"&lt;0")</f>
        <v>-184.13333333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13.66666667</v>
      </c>
      <c r="N79" s="51">
        <f t="shared" si="1"/>
        <v>20</v>
      </c>
      <c r="O79" s="51">
        <f t="shared" si="1"/>
        <v>20</v>
      </c>
      <c r="P79" s="51">
        <f t="shared" si="1"/>
        <v>20</v>
      </c>
      <c r="Q79" s="51">
        <f t="shared" si="1"/>
        <v>20</v>
      </c>
      <c r="R79" s="51">
        <f t="shared" si="1"/>
        <v>5.06666667</v>
      </c>
      <c r="S79" s="51">
        <f t="shared" si="1"/>
        <v>-16</v>
      </c>
      <c r="T79" s="51">
        <f t="shared" si="1"/>
        <v>-18</v>
      </c>
      <c r="U79" s="51">
        <f t="shared" si="1"/>
        <v>-14.33333333</v>
      </c>
      <c r="V79" s="51">
        <f t="shared" si="1"/>
        <v>-23</v>
      </c>
      <c r="W79" s="51">
        <f t="shared" si="1"/>
        <v>0</v>
      </c>
      <c r="X79" s="51">
        <f t="shared" si="1"/>
        <v>0</v>
      </c>
      <c r="Y79" s="51">
        <f t="shared" si="1"/>
        <v>0</v>
      </c>
      <c r="Z79" s="51">
        <f t="shared" si="1"/>
        <v>-52</v>
      </c>
      <c r="AA79" s="51">
        <f t="shared" si="1"/>
        <v>-30.666666670000001</v>
      </c>
      <c r="AB79" s="52">
        <f t="shared" si="1"/>
        <v>-30.133333329999999</v>
      </c>
    </row>
    <row r="80" ht="16.5">
      <c r="A80" s="34"/>
      <c r="B80" s="53">
        <v>45784</v>
      </c>
      <c r="C80" s="58">
        <f>SUMIF(E80:AB80,"&gt;0")</f>
        <v>226.50000000000003</v>
      </c>
      <c r="D80" s="59">
        <f>SUMIF(E80:AB80,"&lt;0")</f>
        <v>-35.750000010000001</v>
      </c>
      <c r="E80" s="71">
        <f t="shared" si="1"/>
        <v>-22.666666670000001</v>
      </c>
      <c r="F80" s="51">
        <f t="shared" si="1"/>
        <v>0</v>
      </c>
      <c r="G80" s="51">
        <f t="shared" si="1"/>
        <v>-0.71666666999999995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-11.66666667</v>
      </c>
      <c r="L80" s="51">
        <f t="shared" si="1"/>
        <v>16</v>
      </c>
      <c r="M80" s="51">
        <f t="shared" si="1"/>
        <v>42</v>
      </c>
      <c r="N80" s="51">
        <f t="shared" si="1"/>
        <v>20</v>
      </c>
      <c r="O80" s="51">
        <f t="shared" si="1"/>
        <v>20</v>
      </c>
      <c r="P80" s="51">
        <f t="shared" si="1"/>
        <v>20</v>
      </c>
      <c r="Q80" s="51">
        <f t="shared" si="1"/>
        <v>5.1666666600000006</v>
      </c>
      <c r="R80" s="51">
        <f t="shared" si="1"/>
        <v>-0.69999999999999996</v>
      </c>
      <c r="S80" s="51">
        <f t="shared" si="1"/>
        <v>15.66666667</v>
      </c>
      <c r="T80" s="51">
        <f t="shared" si="1"/>
        <v>20</v>
      </c>
      <c r="U80" s="51">
        <f t="shared" si="1"/>
        <v>20</v>
      </c>
      <c r="V80" s="51">
        <f t="shared" si="1"/>
        <v>0</v>
      </c>
      <c r="W80" s="51">
        <f t="shared" si="1"/>
        <v>0</v>
      </c>
      <c r="X80" s="51">
        <f t="shared" si="1"/>
        <v>0</v>
      </c>
      <c r="Y80" s="51">
        <f t="shared" si="1"/>
        <v>0</v>
      </c>
      <c r="Z80" s="51">
        <f t="shared" si="1"/>
        <v>20</v>
      </c>
      <c r="AA80" s="51">
        <f t="shared" si="1"/>
        <v>20</v>
      </c>
      <c r="AB80" s="52">
        <f t="shared" si="1"/>
        <v>7.6666666699999997</v>
      </c>
    </row>
    <row r="81" ht="16.5">
      <c r="A81" s="34"/>
      <c r="B81" s="53">
        <v>45785</v>
      </c>
      <c r="C81" s="58">
        <f>SUMIF(E81:AB81,"&gt;0")</f>
        <v>141.25</v>
      </c>
      <c r="D81" s="59">
        <f>SUMIF(E81:AB81,"&lt;0")</f>
        <v>-59.883333329999999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-41</v>
      </c>
      <c r="N81" s="51">
        <f t="shared" si="1"/>
        <v>-15</v>
      </c>
      <c r="O81" s="51">
        <f t="shared" si="1"/>
        <v>-1</v>
      </c>
      <c r="P81" s="51">
        <f t="shared" si="1"/>
        <v>-1</v>
      </c>
      <c r="Q81" s="51">
        <f t="shared" si="1"/>
        <v>-1</v>
      </c>
      <c r="R81" s="51">
        <f t="shared" si="1"/>
        <v>-0.88333333000000003</v>
      </c>
      <c r="S81" s="51">
        <f t="shared" si="1"/>
        <v>14.25</v>
      </c>
      <c r="T81" s="51">
        <f t="shared" si="1"/>
        <v>40</v>
      </c>
      <c r="U81" s="51">
        <f t="shared" si="1"/>
        <v>60</v>
      </c>
      <c r="V81" s="51">
        <f t="shared" si="1"/>
        <v>20</v>
      </c>
      <c r="W81" s="51">
        <f t="shared" si="1"/>
        <v>7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45786</v>
      </c>
      <c r="C82" s="58">
        <f>SUMIF(E82:AB82,"&gt;0")</f>
        <v>6.6666666699999997</v>
      </c>
      <c r="D82" s="59">
        <f>SUMIF(E82:AB82,"&lt;0")</f>
        <v>-156.56666667000002</v>
      </c>
      <c r="E82" s="71">
        <f t="shared" si="1"/>
        <v>3.6666666699999997</v>
      </c>
      <c r="F82" s="51">
        <f t="shared" si="1"/>
        <v>-0.78333333000000005</v>
      </c>
      <c r="G82" s="51">
        <f t="shared" si="1"/>
        <v>-1</v>
      </c>
      <c r="H82" s="51">
        <f t="shared" si="1"/>
        <v>-1</v>
      </c>
      <c r="I82" s="51">
        <f t="shared" si="1"/>
        <v>-1</v>
      </c>
      <c r="J82" s="51">
        <f t="shared" si="1"/>
        <v>-20</v>
      </c>
      <c r="K82" s="51">
        <f t="shared" si="1"/>
        <v>-20</v>
      </c>
      <c r="L82" s="51">
        <f t="shared" si="1"/>
        <v>-21</v>
      </c>
      <c r="M82" s="51">
        <f t="shared" si="1"/>
        <v>-17</v>
      </c>
      <c r="N82" s="51">
        <f t="shared" si="1"/>
        <v>-20</v>
      </c>
      <c r="O82" s="51">
        <f t="shared" si="1"/>
        <v>-0.91666667000000002</v>
      </c>
      <c r="P82" s="51">
        <f t="shared" si="1"/>
        <v>-1</v>
      </c>
      <c r="Q82" s="51">
        <f t="shared" si="1"/>
        <v>-1</v>
      </c>
      <c r="R82" s="51">
        <f t="shared" si="1"/>
        <v>1</v>
      </c>
      <c r="S82" s="51">
        <f t="shared" si="1"/>
        <v>1</v>
      </c>
      <c r="T82" s="51">
        <f t="shared" si="1"/>
        <v>1</v>
      </c>
      <c r="U82" s="51">
        <f t="shared" si="1"/>
        <v>-4.06666667</v>
      </c>
      <c r="V82" s="51">
        <f t="shared" si="1"/>
        <v>-16</v>
      </c>
      <c r="W82" s="51">
        <f t="shared" si="1"/>
        <v>-31.800000000000001</v>
      </c>
      <c r="X82" s="51">
        <f t="shared" si="1"/>
        <v>0</v>
      </c>
      <c r="Y82" s="51">
        <f t="shared" si="1"/>
        <v>0</v>
      </c>
      <c r="Z82" s="51">
        <f t="shared" si="1"/>
        <v>0</v>
      </c>
      <c r="AA82" s="51">
        <f t="shared" si="1"/>
        <v>0</v>
      </c>
      <c r="AB82" s="52">
        <f t="shared" si="1"/>
        <v>0</v>
      </c>
    </row>
    <row r="83" ht="16.5">
      <c r="A83" s="34"/>
      <c r="B83" s="53">
        <v>45787</v>
      </c>
      <c r="C83" s="58">
        <f>SUMIF(E83:AB83,"&gt;0")</f>
        <v>29.966666670000002</v>
      </c>
      <c r="D83" s="59">
        <f>SUMIF(E83:AB83,"&lt;0")</f>
        <v>-10.81666667</v>
      </c>
      <c r="E83" s="71">
        <f t="shared" si="1"/>
        <v>0</v>
      </c>
      <c r="F83" s="51">
        <f t="shared" si="1"/>
        <v>-0.21666667000000001</v>
      </c>
      <c r="G83" s="51">
        <f t="shared" si="1"/>
        <v>-1</v>
      </c>
      <c r="H83" s="51">
        <f t="shared" si="1"/>
        <v>-1</v>
      </c>
      <c r="I83" s="51">
        <f t="shared" si="1"/>
        <v>-1</v>
      </c>
      <c r="J83" s="51">
        <f t="shared" si="1"/>
        <v>0</v>
      </c>
      <c r="K83" s="51">
        <f t="shared" si="1"/>
        <v>0</v>
      </c>
      <c r="L83" s="51">
        <f t="shared" si="1"/>
        <v>-0.59999999999999998</v>
      </c>
      <c r="M83" s="51">
        <f t="shared" si="1"/>
        <v>-1</v>
      </c>
      <c r="N83" s="51">
        <f t="shared" si="1"/>
        <v>-1</v>
      </c>
      <c r="O83" s="51">
        <f t="shared" si="1"/>
        <v>-1</v>
      </c>
      <c r="P83" s="51">
        <f t="shared" si="1"/>
        <v>-1</v>
      </c>
      <c r="Q83" s="51">
        <f t="shared" si="1"/>
        <v>-1</v>
      </c>
      <c r="R83" s="51">
        <f t="shared" si="1"/>
        <v>-1</v>
      </c>
      <c r="S83" s="51">
        <f t="shared" si="1"/>
        <v>15</v>
      </c>
      <c r="T83" s="51">
        <f t="shared" si="1"/>
        <v>4.1333333400000001</v>
      </c>
      <c r="U83" s="51">
        <f t="shared" si="1"/>
        <v>0</v>
      </c>
      <c r="V83" s="51">
        <f t="shared" si="1"/>
        <v>-1</v>
      </c>
      <c r="W83" s="51">
        <f t="shared" si="1"/>
        <v>0</v>
      </c>
      <c r="X83" s="51">
        <f t="shared" si="1"/>
        <v>0</v>
      </c>
      <c r="Y83" s="51">
        <f t="shared" si="1"/>
        <v>0</v>
      </c>
      <c r="Z83" s="51">
        <f t="shared" si="1"/>
        <v>10.83333333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45788</v>
      </c>
      <c r="C84" s="58">
        <f>SUMIF(E84:AB84,"&gt;0")</f>
        <v>23.333333330000002</v>
      </c>
      <c r="D84" s="59">
        <f>SUMIF(E84:AB84,"&lt;0")</f>
        <v>-105.68333334</v>
      </c>
      <c r="E84" s="71">
        <f t="shared" si="1"/>
        <v>9.3333333300000003</v>
      </c>
      <c r="F84" s="51">
        <f t="shared" si="1"/>
        <v>14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-0.016666670000000001</v>
      </c>
      <c r="L84" s="51">
        <f t="shared" si="1"/>
        <v>-1</v>
      </c>
      <c r="M84" s="51">
        <f t="shared" si="1"/>
        <v>-1</v>
      </c>
      <c r="N84" s="51">
        <f t="shared" si="1"/>
        <v>-1</v>
      </c>
      <c r="O84" s="51">
        <f t="shared" si="1"/>
        <v>-1</v>
      </c>
      <c r="P84" s="51">
        <f t="shared" si="1"/>
        <v>-1</v>
      </c>
      <c r="Q84" s="51">
        <f t="shared" si="1"/>
        <v>-1</v>
      </c>
      <c r="R84" s="51">
        <f t="shared" si="1"/>
        <v>-1</v>
      </c>
      <c r="S84" s="51">
        <f t="shared" si="1"/>
        <v>-1</v>
      </c>
      <c r="T84" s="51">
        <f t="shared" si="1"/>
        <v>-1</v>
      </c>
      <c r="U84" s="51">
        <f t="shared" si="1"/>
        <v>0</v>
      </c>
      <c r="V84" s="51">
        <f t="shared" si="1"/>
        <v>0</v>
      </c>
      <c r="W84" s="51">
        <f t="shared" si="1"/>
        <v>-24.666666670000001</v>
      </c>
      <c r="X84" s="51">
        <f t="shared" si="1"/>
        <v>-30.666666670000001</v>
      </c>
      <c r="Y84" s="51">
        <f t="shared" si="1"/>
        <v>0</v>
      </c>
      <c r="Z84" s="51">
        <f t="shared" si="1"/>
        <v>0</v>
      </c>
      <c r="AA84" s="51">
        <f t="shared" si="1"/>
        <v>-21.333333329999999</v>
      </c>
      <c r="AB84" s="52">
        <f t="shared" si="1"/>
        <v>-20</v>
      </c>
    </row>
    <row r="85" ht="16.5">
      <c r="A85" s="34"/>
      <c r="B85" s="53">
        <v>45789</v>
      </c>
      <c r="C85" s="58">
        <f>SUMIF(E85:AB85,"&gt;0")</f>
        <v>53.666666669999998</v>
      </c>
      <c r="D85" s="59">
        <f>SUMIF(E85:AB85,"&lt;0")</f>
        <v>-105.05</v>
      </c>
      <c r="E85" s="71">
        <f t="shared" si="1"/>
        <v>-8.3333333300000003</v>
      </c>
      <c r="F85" s="51">
        <f t="shared" si="1"/>
        <v>0</v>
      </c>
      <c r="G85" s="51">
        <f t="shared" si="1"/>
        <v>-0.81666667000000004</v>
      </c>
      <c r="H85" s="51">
        <f t="shared" si="1"/>
        <v>-1</v>
      </c>
      <c r="I85" s="51">
        <f t="shared" si="1"/>
        <v>0</v>
      </c>
      <c r="J85" s="51">
        <f t="shared" si="1"/>
        <v>0</v>
      </c>
      <c r="K85" s="51">
        <f t="shared" si="1"/>
        <v>-1</v>
      </c>
      <c r="L85" s="51">
        <f t="shared" si="1"/>
        <v>0</v>
      </c>
      <c r="M85" s="51">
        <f t="shared" si="1"/>
        <v>-4</v>
      </c>
      <c r="N85" s="51">
        <f t="shared" si="1"/>
        <v>-18</v>
      </c>
      <c r="O85" s="51">
        <f t="shared" si="1"/>
        <v>-16</v>
      </c>
      <c r="P85" s="51">
        <f t="shared" si="1"/>
        <v>-1</v>
      </c>
      <c r="Q85" s="51">
        <f t="shared" si="1"/>
        <v>20</v>
      </c>
      <c r="R85" s="51">
        <f t="shared" si="1"/>
        <v>20</v>
      </c>
      <c r="S85" s="51">
        <f t="shared" si="1"/>
        <v>13.66666667</v>
      </c>
      <c r="T85" s="51">
        <f t="shared" ref="T85:AB85" si="2">T15+T50</f>
        <v>-0.56666667000000004</v>
      </c>
      <c r="U85" s="51">
        <f t="shared" si="2"/>
        <v>0</v>
      </c>
      <c r="V85" s="51">
        <f t="shared" si="2"/>
        <v>-13.33333333</v>
      </c>
      <c r="W85" s="51">
        <f t="shared" si="2"/>
        <v>0</v>
      </c>
      <c r="X85" s="51">
        <f t="shared" si="2"/>
        <v>-21</v>
      </c>
      <c r="Y85" s="51">
        <f t="shared" si="2"/>
        <v>-20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45790</v>
      </c>
      <c r="C86" s="58">
        <f>SUMIF(E86:AB86,"&gt;0")</f>
        <v>210.66666666999998</v>
      </c>
      <c r="D86" s="59">
        <f>SUMIF(E86:AB86,"&lt;0")</f>
        <v>-87.083333330000002</v>
      </c>
      <c r="E86" s="71">
        <f t="shared" ref="E86:AB96" si="3">E16+E51</f>
        <v>0</v>
      </c>
      <c r="F86" s="51">
        <f t="shared" si="3"/>
        <v>-0.61666666999999997</v>
      </c>
      <c r="G86" s="51">
        <f t="shared" si="3"/>
        <v>-1</v>
      </c>
      <c r="H86" s="51">
        <f t="shared" si="3"/>
        <v>-1</v>
      </c>
      <c r="I86" s="51">
        <f t="shared" si="3"/>
        <v>-1</v>
      </c>
      <c r="J86" s="51">
        <f t="shared" si="3"/>
        <v>-1</v>
      </c>
      <c r="K86" s="51">
        <f t="shared" si="3"/>
        <v>-1</v>
      </c>
      <c r="L86" s="51">
        <f t="shared" si="3"/>
        <v>-41</v>
      </c>
      <c r="M86" s="51">
        <f t="shared" si="3"/>
        <v>-30.333333329999999</v>
      </c>
      <c r="N86" s="51">
        <f t="shared" si="3"/>
        <v>-10.133333329999999</v>
      </c>
      <c r="O86" s="51">
        <f t="shared" si="3"/>
        <v>4.6666666699999997</v>
      </c>
      <c r="P86" s="51">
        <f t="shared" si="3"/>
        <v>20</v>
      </c>
      <c r="Q86" s="51">
        <f t="shared" si="3"/>
        <v>20</v>
      </c>
      <c r="R86" s="51">
        <f t="shared" si="3"/>
        <v>20</v>
      </c>
      <c r="S86" s="51">
        <f t="shared" si="3"/>
        <v>20</v>
      </c>
      <c r="T86" s="51">
        <f t="shared" si="3"/>
        <v>20</v>
      </c>
      <c r="U86" s="51">
        <f t="shared" si="3"/>
        <v>20</v>
      </c>
      <c r="V86" s="51">
        <f t="shared" si="3"/>
        <v>20</v>
      </c>
      <c r="W86" s="51">
        <f t="shared" si="3"/>
        <v>40</v>
      </c>
      <c r="X86" s="51">
        <f t="shared" si="3"/>
        <v>0</v>
      </c>
      <c r="Y86" s="51">
        <f t="shared" si="3"/>
        <v>0</v>
      </c>
      <c r="Z86" s="51">
        <f t="shared" si="3"/>
        <v>0</v>
      </c>
      <c r="AA86" s="51">
        <f t="shared" si="3"/>
        <v>0</v>
      </c>
      <c r="AB86" s="52">
        <f t="shared" si="3"/>
        <v>26</v>
      </c>
    </row>
    <row r="87" ht="16.5">
      <c r="A87" s="34"/>
      <c r="B87" s="53">
        <v>45791</v>
      </c>
      <c r="C87" s="58">
        <f>SUMIF(E87:AB87,"&gt;0")</f>
        <v>82.000000009999994</v>
      </c>
      <c r="D87" s="59">
        <f>SUMIF(E87:AB87,"&lt;0")</f>
        <v>-38.049999999999997</v>
      </c>
      <c r="E87" s="50">
        <f t="shared" si="3"/>
        <v>0</v>
      </c>
      <c r="F87" s="51">
        <f t="shared" si="3"/>
        <v>0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-13.65</v>
      </c>
      <c r="N87" s="51">
        <f t="shared" si="3"/>
        <v>-1</v>
      </c>
      <c r="O87" s="51">
        <f t="shared" si="3"/>
        <v>-1</v>
      </c>
      <c r="P87" s="51">
        <f t="shared" si="3"/>
        <v>-1</v>
      </c>
      <c r="Q87" s="51">
        <f t="shared" si="3"/>
        <v>-1</v>
      </c>
      <c r="R87" s="51">
        <f t="shared" si="3"/>
        <v>-1</v>
      </c>
      <c r="S87" s="51">
        <f t="shared" si="3"/>
        <v>-1</v>
      </c>
      <c r="T87" s="51">
        <f t="shared" si="3"/>
        <v>-1</v>
      </c>
      <c r="U87" s="51">
        <f t="shared" si="3"/>
        <v>-1</v>
      </c>
      <c r="V87" s="51">
        <f t="shared" si="3"/>
        <v>-12.66666667</v>
      </c>
      <c r="W87" s="51">
        <f t="shared" si="3"/>
        <v>6.6666666699999997</v>
      </c>
      <c r="X87" s="51">
        <f t="shared" si="3"/>
        <v>0</v>
      </c>
      <c r="Y87" s="51">
        <f t="shared" si="3"/>
        <v>-3.7333333299999998</v>
      </c>
      <c r="Z87" s="51">
        <f t="shared" si="3"/>
        <v>28</v>
      </c>
      <c r="AA87" s="51">
        <f t="shared" si="3"/>
        <v>28.666666670000001</v>
      </c>
      <c r="AB87" s="52">
        <f t="shared" si="3"/>
        <v>18.666666670000001</v>
      </c>
    </row>
    <row r="88" ht="16.5">
      <c r="A88" s="34"/>
      <c r="B88" s="53">
        <v>45792</v>
      </c>
      <c r="C88" s="58">
        <f>SUMIF(E88:AB88,"&gt;0")</f>
        <v>0</v>
      </c>
      <c r="D88" s="59">
        <f>SUMIF(E88:AB88,"&lt;0")</f>
        <v>-110.35000000999999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-11.33333333</v>
      </c>
      <c r="L88" s="51">
        <f t="shared" si="3"/>
        <v>-3.8500000000000001</v>
      </c>
      <c r="M88" s="51">
        <f t="shared" si="3"/>
        <v>-2</v>
      </c>
      <c r="N88" s="51">
        <f t="shared" si="3"/>
        <v>-2</v>
      </c>
      <c r="O88" s="51">
        <f t="shared" si="3"/>
        <v>-2</v>
      </c>
      <c r="P88" s="51">
        <f t="shared" si="3"/>
        <v>-1</v>
      </c>
      <c r="Q88" s="51">
        <f t="shared" si="3"/>
        <v>-1</v>
      </c>
      <c r="R88" s="51">
        <f t="shared" si="3"/>
        <v>-1</v>
      </c>
      <c r="S88" s="51">
        <f t="shared" si="3"/>
        <v>-1</v>
      </c>
      <c r="T88" s="51">
        <f t="shared" si="3"/>
        <v>-1</v>
      </c>
      <c r="U88" s="51">
        <f t="shared" si="3"/>
        <v>0</v>
      </c>
      <c r="V88" s="51">
        <f t="shared" si="3"/>
        <v>-34</v>
      </c>
      <c r="W88" s="51">
        <f t="shared" si="3"/>
        <v>-30.666666670000001</v>
      </c>
      <c r="X88" s="51">
        <f t="shared" si="3"/>
        <v>-16.833333340000003</v>
      </c>
      <c r="Y88" s="51">
        <f t="shared" si="3"/>
        <v>0</v>
      </c>
      <c r="Z88" s="51">
        <f t="shared" si="3"/>
        <v>0</v>
      </c>
      <c r="AA88" s="51">
        <f t="shared" si="3"/>
        <v>0</v>
      </c>
      <c r="AB88" s="52">
        <f t="shared" si="3"/>
        <v>-2.6666666700000001</v>
      </c>
    </row>
    <row r="89" ht="16.5">
      <c r="A89" s="34"/>
      <c r="B89" s="53">
        <v>45793</v>
      </c>
      <c r="C89" s="58">
        <f>SUMIF(E89:AB89,"&gt;0")</f>
        <v>253.36666667</v>
      </c>
      <c r="D89" s="59">
        <f>SUMIF(E89:AB89,"&lt;0")</f>
        <v>-15.33333333</v>
      </c>
      <c r="E89" s="71">
        <f t="shared" si="3"/>
        <v>-7.3333333300000003</v>
      </c>
      <c r="F89" s="51">
        <f t="shared" si="3"/>
        <v>-1</v>
      </c>
      <c r="G89" s="51">
        <f t="shared" si="3"/>
        <v>-1</v>
      </c>
      <c r="H89" s="51">
        <f t="shared" si="3"/>
        <v>-1</v>
      </c>
      <c r="I89" s="51">
        <f t="shared" si="3"/>
        <v>-1</v>
      </c>
      <c r="J89" s="51">
        <f t="shared" si="3"/>
        <v>-1</v>
      </c>
      <c r="K89" s="51">
        <f t="shared" si="3"/>
        <v>-1</v>
      </c>
      <c r="L89" s="51">
        <f t="shared" si="3"/>
        <v>-2</v>
      </c>
      <c r="M89" s="51">
        <f t="shared" si="3"/>
        <v>0</v>
      </c>
      <c r="N89" s="51">
        <f t="shared" si="3"/>
        <v>40</v>
      </c>
      <c r="O89" s="51">
        <f t="shared" si="3"/>
        <v>3</v>
      </c>
      <c r="P89" s="51">
        <f t="shared" si="3"/>
        <v>0.69999999999999996</v>
      </c>
      <c r="Q89" s="51">
        <f t="shared" si="3"/>
        <v>1</v>
      </c>
      <c r="R89" s="51">
        <f t="shared" si="3"/>
        <v>1</v>
      </c>
      <c r="S89" s="51">
        <f t="shared" si="3"/>
        <v>1</v>
      </c>
      <c r="T89" s="51">
        <f t="shared" si="3"/>
        <v>20</v>
      </c>
      <c r="U89" s="51">
        <f t="shared" si="3"/>
        <v>20</v>
      </c>
      <c r="V89" s="51">
        <f t="shared" si="3"/>
        <v>40</v>
      </c>
      <c r="W89" s="51">
        <f t="shared" si="3"/>
        <v>22.666666670000001</v>
      </c>
      <c r="X89" s="51">
        <f t="shared" si="3"/>
        <v>40</v>
      </c>
      <c r="Y89" s="51">
        <f t="shared" si="3"/>
        <v>40</v>
      </c>
      <c r="Z89" s="51">
        <f t="shared" si="3"/>
        <v>24</v>
      </c>
      <c r="AA89" s="51">
        <f t="shared" si="3"/>
        <v>0</v>
      </c>
      <c r="AB89" s="52">
        <f t="shared" si="3"/>
        <v>0</v>
      </c>
    </row>
    <row r="90" ht="16.5">
      <c r="A90" s="34"/>
      <c r="B90" s="53">
        <v>45794</v>
      </c>
      <c r="C90" s="58">
        <f>SUMIF(E90:AB90,"&gt;0")</f>
        <v>214.70000001</v>
      </c>
      <c r="D90" s="59">
        <f>SUMIF(E90:AB90,"&lt;0")</f>
        <v>-1.93333333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9</v>
      </c>
      <c r="N90" s="51">
        <f t="shared" si="3"/>
        <v>3.03333334</v>
      </c>
      <c r="O90" s="51">
        <f t="shared" si="3"/>
        <v>-1</v>
      </c>
      <c r="P90" s="51">
        <f t="shared" si="3"/>
        <v>-0.93333332999999996</v>
      </c>
      <c r="Q90" s="51">
        <f t="shared" si="3"/>
        <v>0</v>
      </c>
      <c r="R90" s="51">
        <f t="shared" si="3"/>
        <v>4.6666666699999997</v>
      </c>
      <c r="S90" s="51">
        <f t="shared" si="3"/>
        <v>20</v>
      </c>
      <c r="T90" s="51">
        <f t="shared" si="3"/>
        <v>20</v>
      </c>
      <c r="U90" s="51">
        <f t="shared" si="3"/>
        <v>20</v>
      </c>
      <c r="V90" s="51">
        <f t="shared" si="3"/>
        <v>20</v>
      </c>
      <c r="W90" s="51">
        <f t="shared" si="3"/>
        <v>50</v>
      </c>
      <c r="X90" s="51">
        <f t="shared" si="3"/>
        <v>40</v>
      </c>
      <c r="Y90" s="51">
        <f t="shared" si="3"/>
        <v>20</v>
      </c>
      <c r="Z90" s="51">
        <f t="shared" si="3"/>
        <v>8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45795</v>
      </c>
      <c r="C91" s="58">
        <f>SUMIF(E91:AB91,"&gt;0")</f>
        <v>172.33333332999999</v>
      </c>
      <c r="D91" s="59">
        <f>SUMIF(E91:AB91,"&lt;0")</f>
        <v>0</v>
      </c>
      <c r="E91" s="71">
        <f t="shared" si="3"/>
        <v>0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10.66666667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0</v>
      </c>
      <c r="P91" s="51">
        <f t="shared" si="3"/>
        <v>3</v>
      </c>
      <c r="Q91" s="51">
        <f t="shared" si="3"/>
        <v>20</v>
      </c>
      <c r="R91" s="51">
        <f t="shared" si="3"/>
        <v>6.3333333300000003</v>
      </c>
      <c r="S91" s="51">
        <f t="shared" si="3"/>
        <v>0</v>
      </c>
      <c r="T91" s="51">
        <f t="shared" si="3"/>
        <v>0</v>
      </c>
      <c r="U91" s="51">
        <f t="shared" si="3"/>
        <v>11</v>
      </c>
      <c r="V91" s="51">
        <f t="shared" si="3"/>
        <v>20</v>
      </c>
      <c r="W91" s="51">
        <f t="shared" si="3"/>
        <v>9.6666666699999997</v>
      </c>
      <c r="X91" s="51">
        <f t="shared" si="3"/>
        <v>0</v>
      </c>
      <c r="Y91" s="51">
        <f t="shared" si="3"/>
        <v>23.333333329999999</v>
      </c>
      <c r="Z91" s="51">
        <f t="shared" si="3"/>
        <v>40</v>
      </c>
      <c r="AA91" s="51">
        <f t="shared" si="3"/>
        <v>28.333333329999999</v>
      </c>
      <c r="AB91" s="52">
        <f t="shared" si="3"/>
        <v>0</v>
      </c>
    </row>
    <row r="92" ht="16.5">
      <c r="A92" s="34"/>
      <c r="B92" s="53">
        <v>45796</v>
      </c>
      <c r="C92" s="58">
        <f>SUMIF(E92:AB92,"&gt;0")</f>
        <v>161.99999999999997</v>
      </c>
      <c r="D92" s="59">
        <f>SUMIF(E92:AB92,"&lt;0")</f>
        <v>0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11.366666670000001</v>
      </c>
      <c r="N92" s="51">
        <f t="shared" si="3"/>
        <v>8.8000000000000007</v>
      </c>
      <c r="O92" s="51">
        <f t="shared" si="3"/>
        <v>22</v>
      </c>
      <c r="P92" s="51">
        <f t="shared" si="3"/>
        <v>1</v>
      </c>
      <c r="Q92" s="51">
        <f t="shared" si="3"/>
        <v>1</v>
      </c>
      <c r="R92" s="51">
        <f t="shared" si="3"/>
        <v>1</v>
      </c>
      <c r="S92" s="51">
        <f t="shared" si="3"/>
        <v>1</v>
      </c>
      <c r="T92" s="51">
        <f t="shared" si="3"/>
        <v>1</v>
      </c>
      <c r="U92" s="51">
        <f t="shared" si="3"/>
        <v>20</v>
      </c>
      <c r="V92" s="51">
        <f t="shared" si="3"/>
        <v>12.66666667</v>
      </c>
      <c r="W92" s="51">
        <f t="shared" si="3"/>
        <v>0</v>
      </c>
      <c r="X92" s="51">
        <f t="shared" si="3"/>
        <v>0</v>
      </c>
      <c r="Y92" s="51">
        <f t="shared" si="3"/>
        <v>11.33333333</v>
      </c>
      <c r="Z92" s="51">
        <f t="shared" si="3"/>
        <v>20</v>
      </c>
      <c r="AA92" s="51">
        <f t="shared" si="3"/>
        <v>20</v>
      </c>
      <c r="AB92" s="52">
        <f t="shared" si="3"/>
        <v>30.833333329999999</v>
      </c>
    </row>
    <row r="93" ht="16.5">
      <c r="A93" s="34"/>
      <c r="B93" s="53">
        <v>45797</v>
      </c>
      <c r="C93" s="58">
        <f>SUMIF(E93:AB93,"&gt;0")</f>
        <v>76.333333339999996</v>
      </c>
      <c r="D93" s="59">
        <f>SUMIF(E93:AB93,"&lt;0")</f>
        <v>-118.98333334</v>
      </c>
      <c r="E93" s="71">
        <f t="shared" si="3"/>
        <v>0</v>
      </c>
      <c r="F93" s="51">
        <f t="shared" si="3"/>
        <v>0</v>
      </c>
      <c r="G93" s="51">
        <f t="shared" si="3"/>
        <v>11.66666667</v>
      </c>
      <c r="H93" s="51">
        <f t="shared" si="3"/>
        <v>20</v>
      </c>
      <c r="I93" s="51">
        <f t="shared" si="3"/>
        <v>20</v>
      </c>
      <c r="J93" s="51">
        <f t="shared" si="3"/>
        <v>20</v>
      </c>
      <c r="K93" s="51">
        <f t="shared" si="3"/>
        <v>4.6666666699999997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-0.21666667000000001</v>
      </c>
      <c r="R93" s="51">
        <f t="shared" si="3"/>
        <v>-1</v>
      </c>
      <c r="S93" s="51">
        <f t="shared" si="3"/>
        <v>-1</v>
      </c>
      <c r="T93" s="51">
        <f t="shared" si="3"/>
        <v>-1</v>
      </c>
      <c r="U93" s="51">
        <f t="shared" si="3"/>
        <v>-16</v>
      </c>
      <c r="V93" s="51">
        <f t="shared" si="3"/>
        <v>-32</v>
      </c>
      <c r="W93" s="51">
        <f t="shared" si="3"/>
        <v>-38</v>
      </c>
      <c r="X93" s="51">
        <f t="shared" si="3"/>
        <v>-29.766666669999999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0</v>
      </c>
    </row>
    <row r="94" ht="16.5">
      <c r="A94" s="34"/>
      <c r="B94" s="53">
        <v>45798</v>
      </c>
      <c r="C94" s="58">
        <f>SUMIF(E94:AB94,"&gt;0")</f>
        <v>298.33333333999997</v>
      </c>
      <c r="D94" s="59">
        <f>SUMIF(E94:AB94,"&lt;0")</f>
        <v>-4</v>
      </c>
      <c r="E94" s="71">
        <f t="shared" si="3"/>
        <v>15.66666667</v>
      </c>
      <c r="F94" s="51">
        <f t="shared" si="3"/>
        <v>20</v>
      </c>
      <c r="G94" s="51">
        <f t="shared" si="3"/>
        <v>6.6666666699999997</v>
      </c>
      <c r="H94" s="51">
        <f t="shared" si="3"/>
        <v>0</v>
      </c>
      <c r="I94" s="51">
        <f t="shared" si="3"/>
        <v>0</v>
      </c>
      <c r="J94" s="51">
        <f t="shared" si="3"/>
        <v>11</v>
      </c>
      <c r="K94" s="51">
        <f t="shared" si="3"/>
        <v>0</v>
      </c>
      <c r="L94" s="51">
        <f t="shared" si="3"/>
        <v>18.333333329999999</v>
      </c>
      <c r="M94" s="51">
        <f t="shared" si="3"/>
        <v>45</v>
      </c>
      <c r="N94" s="51">
        <f t="shared" si="3"/>
        <v>20</v>
      </c>
      <c r="O94" s="51">
        <f t="shared" si="3"/>
        <v>20</v>
      </c>
      <c r="P94" s="51">
        <f t="shared" si="3"/>
        <v>20</v>
      </c>
      <c r="Q94" s="51">
        <f t="shared" si="3"/>
        <v>20</v>
      </c>
      <c r="R94" s="51">
        <f t="shared" si="3"/>
        <v>20</v>
      </c>
      <c r="S94" s="51">
        <f t="shared" si="3"/>
        <v>20</v>
      </c>
      <c r="T94" s="51">
        <f t="shared" si="3"/>
        <v>20</v>
      </c>
      <c r="U94" s="51">
        <f t="shared" si="3"/>
        <v>20</v>
      </c>
      <c r="V94" s="51">
        <f t="shared" si="3"/>
        <v>0</v>
      </c>
      <c r="W94" s="51">
        <f t="shared" si="3"/>
        <v>21.666666670000001</v>
      </c>
      <c r="X94" s="51">
        <f t="shared" si="3"/>
        <v>0</v>
      </c>
      <c r="Y94" s="51">
        <f t="shared" si="3"/>
        <v>0</v>
      </c>
      <c r="Z94" s="51">
        <f t="shared" si="3"/>
        <v>0</v>
      </c>
      <c r="AA94" s="51">
        <f t="shared" si="3"/>
        <v>0</v>
      </c>
      <c r="AB94" s="52">
        <f t="shared" si="3"/>
        <v>-4</v>
      </c>
    </row>
    <row r="95" ht="16.5">
      <c r="A95" s="34"/>
      <c r="B95" s="53">
        <v>45799</v>
      </c>
      <c r="C95" s="58">
        <f>SUMIF(E95:AB95,"&gt;0")</f>
        <v>332.66666666999998</v>
      </c>
      <c r="D95" s="59">
        <f>SUMIF(E95:AB95,"&lt;0")</f>
        <v>-11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7.3333333300000003</v>
      </c>
      <c r="L95" s="51">
        <f t="shared" si="3"/>
        <v>29</v>
      </c>
      <c r="M95" s="51">
        <f t="shared" si="3"/>
        <v>40</v>
      </c>
      <c r="N95" s="51">
        <f t="shared" si="3"/>
        <v>9.3333333300000003</v>
      </c>
      <c r="O95" s="51">
        <f t="shared" si="3"/>
        <v>5.6666666699999997</v>
      </c>
      <c r="P95" s="51">
        <f t="shared" si="3"/>
        <v>32.666666669999998</v>
      </c>
      <c r="Q95" s="51">
        <f t="shared" si="3"/>
        <v>40</v>
      </c>
      <c r="R95" s="51">
        <f t="shared" si="3"/>
        <v>40</v>
      </c>
      <c r="S95" s="51">
        <f t="shared" si="3"/>
        <v>40</v>
      </c>
      <c r="T95" s="51">
        <f t="shared" si="3"/>
        <v>36</v>
      </c>
      <c r="U95" s="51">
        <f t="shared" si="3"/>
        <v>26.666666670000001</v>
      </c>
      <c r="V95" s="51">
        <f t="shared" si="3"/>
        <v>20</v>
      </c>
      <c r="W95" s="51">
        <f t="shared" si="3"/>
        <v>6</v>
      </c>
      <c r="X95" s="51">
        <f t="shared" si="3"/>
        <v>-11</v>
      </c>
      <c r="Y95" s="51">
        <f t="shared" si="3"/>
        <v>0</v>
      </c>
      <c r="Z95" s="51">
        <f t="shared" si="3"/>
        <v>0</v>
      </c>
      <c r="AA95" s="51">
        <f t="shared" si="3"/>
        <v>0</v>
      </c>
      <c r="AB95" s="52">
        <f t="shared" si="3"/>
        <v>0</v>
      </c>
    </row>
    <row r="96" ht="16.5">
      <c r="A96" s="34"/>
      <c r="B96" s="53">
        <v>45800</v>
      </c>
      <c r="C96" s="58">
        <f>SUMIF(E96:AB96,"&gt;0")</f>
        <v>0</v>
      </c>
      <c r="D96" s="59">
        <f>SUMIF(E96:AB96,"&lt;0")</f>
        <v>-105.38333333999999</v>
      </c>
      <c r="E96" s="71">
        <f t="shared" si="3"/>
        <v>0</v>
      </c>
      <c r="F96" s="51">
        <f t="shared" si="3"/>
        <v>0</v>
      </c>
      <c r="G96" s="51">
        <f t="shared" si="3"/>
        <v>0</v>
      </c>
      <c r="H96" s="51">
        <f t="shared" si="3"/>
        <v>0</v>
      </c>
      <c r="I96" s="51">
        <f t="shared" si="3"/>
        <v>-0.75</v>
      </c>
      <c r="J96" s="51">
        <f t="shared" si="3"/>
        <v>-1</v>
      </c>
      <c r="K96" s="51">
        <f t="shared" si="3"/>
        <v>0</v>
      </c>
      <c r="L96" s="51">
        <f t="shared" si="3"/>
        <v>-1</v>
      </c>
      <c r="M96" s="51">
        <f t="shared" si="3"/>
        <v>-1</v>
      </c>
      <c r="N96" s="51">
        <f t="shared" si="3"/>
        <v>-1</v>
      </c>
      <c r="O96" s="51">
        <f t="shared" si="3"/>
        <v>-1</v>
      </c>
      <c r="P96" s="51">
        <f t="shared" si="3"/>
        <v>-1</v>
      </c>
      <c r="Q96" s="51">
        <f t="shared" si="3"/>
        <v>-1</v>
      </c>
      <c r="R96" s="51">
        <f t="shared" si="3"/>
        <v>-1</v>
      </c>
      <c r="S96" s="51">
        <f t="shared" si="3"/>
        <v>-1</v>
      </c>
      <c r="T96" s="51">
        <f t="shared" ref="T96:AB96" si="4">T26+T61</f>
        <v>-1</v>
      </c>
      <c r="U96" s="51">
        <f t="shared" si="4"/>
        <v>-1</v>
      </c>
      <c r="V96" s="51">
        <f t="shared" si="4"/>
        <v>-3.6666666700000001</v>
      </c>
      <c r="W96" s="51">
        <f t="shared" si="4"/>
        <v>0</v>
      </c>
      <c r="X96" s="51">
        <f t="shared" si="4"/>
        <v>-11.66666667</v>
      </c>
      <c r="Y96" s="51">
        <f t="shared" si="4"/>
        <v>-33</v>
      </c>
      <c r="Z96" s="51">
        <f t="shared" si="4"/>
        <v>-20</v>
      </c>
      <c r="AA96" s="51">
        <f t="shared" si="4"/>
        <v>-20</v>
      </c>
      <c r="AB96" s="52">
        <f t="shared" si="4"/>
        <v>-5.2999999999999998</v>
      </c>
    </row>
    <row r="97" ht="16.5">
      <c r="A97" s="34"/>
      <c r="B97" s="53">
        <v>45801</v>
      </c>
      <c r="C97" s="58">
        <f>SUMIF(E97:AB97,"&gt;0")</f>
        <v>6.6666666699999997</v>
      </c>
      <c r="D97" s="59">
        <f>SUMIF(E97:AB97,"&lt;0")</f>
        <v>-95.233333329999994</v>
      </c>
      <c r="E97" s="71">
        <f t="shared" ref="E97:AB104" si="5">E27+E62</f>
        <v>0</v>
      </c>
      <c r="F97" s="51">
        <f t="shared" si="5"/>
        <v>6.6666666699999997</v>
      </c>
      <c r="G97" s="51">
        <f t="shared" si="5"/>
        <v>0</v>
      </c>
      <c r="H97" s="51">
        <f t="shared" si="5"/>
        <v>-0.11666667</v>
      </c>
      <c r="I97" s="51">
        <f t="shared" si="5"/>
        <v>-1</v>
      </c>
      <c r="J97" s="51">
        <f t="shared" si="5"/>
        <v>-1</v>
      </c>
      <c r="K97" s="51">
        <f t="shared" si="5"/>
        <v>-1</v>
      </c>
      <c r="L97" s="51">
        <f t="shared" si="5"/>
        <v>-1</v>
      </c>
      <c r="M97" s="51">
        <f t="shared" si="5"/>
        <v>-1</v>
      </c>
      <c r="N97" s="51">
        <f t="shared" si="5"/>
        <v>-1</v>
      </c>
      <c r="O97" s="51">
        <f t="shared" si="5"/>
        <v>-1</v>
      </c>
      <c r="P97" s="51">
        <f t="shared" si="5"/>
        <v>-1</v>
      </c>
      <c r="Q97" s="51">
        <f t="shared" si="5"/>
        <v>-1</v>
      </c>
      <c r="R97" s="51">
        <f t="shared" si="5"/>
        <v>-1</v>
      </c>
      <c r="S97" s="51">
        <f t="shared" si="5"/>
        <v>-0.45000000000000001</v>
      </c>
      <c r="T97" s="51">
        <f t="shared" si="5"/>
        <v>-1</v>
      </c>
      <c r="U97" s="51">
        <f t="shared" si="5"/>
        <v>-1</v>
      </c>
      <c r="V97" s="51">
        <f t="shared" si="5"/>
        <v>-12.33333333</v>
      </c>
      <c r="W97" s="51">
        <f t="shared" si="5"/>
        <v>0</v>
      </c>
      <c r="X97" s="51">
        <f t="shared" si="5"/>
        <v>0</v>
      </c>
      <c r="Y97" s="51">
        <f t="shared" si="5"/>
        <v>-17.333333329999999</v>
      </c>
      <c r="Z97" s="51">
        <f t="shared" si="5"/>
        <v>-40</v>
      </c>
      <c r="AA97" s="51">
        <f t="shared" si="5"/>
        <v>0</v>
      </c>
      <c r="AB97" s="52">
        <f t="shared" si="5"/>
        <v>-13</v>
      </c>
    </row>
    <row r="98" ht="16.5">
      <c r="A98" s="34"/>
      <c r="B98" s="53">
        <v>45802</v>
      </c>
      <c r="C98" s="58">
        <f>SUMIF(E98:AB98,"&gt;0")</f>
        <v>399.23333334999995</v>
      </c>
      <c r="D98" s="59">
        <f>SUMIF(E98:AB98,"&lt;0")</f>
        <v>0</v>
      </c>
      <c r="E98" s="71">
        <f t="shared" si="5"/>
        <v>11.66666667</v>
      </c>
      <c r="F98" s="51">
        <f t="shared" si="5"/>
        <v>0</v>
      </c>
      <c r="G98" s="51">
        <f t="shared" si="5"/>
        <v>41</v>
      </c>
      <c r="H98" s="51">
        <f t="shared" si="5"/>
        <v>41</v>
      </c>
      <c r="I98" s="51">
        <f t="shared" si="5"/>
        <v>32.25</v>
      </c>
      <c r="J98" s="51">
        <f t="shared" si="5"/>
        <v>10.66666667</v>
      </c>
      <c r="K98" s="51">
        <f t="shared" si="5"/>
        <v>7.31666667</v>
      </c>
      <c r="L98" s="51">
        <f t="shared" si="5"/>
        <v>36.666666669999998</v>
      </c>
      <c r="M98" s="51">
        <f t="shared" si="5"/>
        <v>20</v>
      </c>
      <c r="N98" s="51">
        <f t="shared" si="5"/>
        <v>20</v>
      </c>
      <c r="O98" s="51">
        <f t="shared" si="5"/>
        <v>20</v>
      </c>
      <c r="P98" s="51">
        <f t="shared" si="5"/>
        <v>20</v>
      </c>
      <c r="Q98" s="51">
        <f t="shared" si="5"/>
        <v>20</v>
      </c>
      <c r="R98" s="51">
        <f t="shared" si="5"/>
        <v>20</v>
      </c>
      <c r="S98" s="51">
        <f t="shared" si="5"/>
        <v>20</v>
      </c>
      <c r="T98" s="51">
        <f t="shared" si="5"/>
        <v>20</v>
      </c>
      <c r="U98" s="51">
        <f t="shared" si="5"/>
        <v>20</v>
      </c>
      <c r="V98" s="51">
        <f t="shared" si="5"/>
        <v>6.6666666699999997</v>
      </c>
      <c r="W98" s="51">
        <f t="shared" si="5"/>
        <v>12</v>
      </c>
      <c r="X98" s="51">
        <f t="shared" si="5"/>
        <v>0</v>
      </c>
      <c r="Y98" s="51">
        <f t="shared" si="5"/>
        <v>0</v>
      </c>
      <c r="Z98" s="51">
        <f t="shared" si="5"/>
        <v>20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45803</v>
      </c>
      <c r="C99" s="58">
        <f>SUMIF(E99:AB99,"&gt;0")</f>
        <v>84.666666669999998</v>
      </c>
      <c r="D99" s="59">
        <f>SUMIF(E99:AB99,"&lt;0")</f>
        <v>-77.383333339999993</v>
      </c>
      <c r="E99" s="71">
        <f t="shared" si="5"/>
        <v>0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16.333333329999999</v>
      </c>
      <c r="M99" s="51">
        <f t="shared" si="5"/>
        <v>6.6666666699999997</v>
      </c>
      <c r="N99" s="51">
        <f t="shared" si="5"/>
        <v>0</v>
      </c>
      <c r="O99" s="51">
        <f t="shared" si="5"/>
        <v>-1</v>
      </c>
      <c r="P99" s="51">
        <f t="shared" si="5"/>
        <v>-0.80000000000000004</v>
      </c>
      <c r="Q99" s="51">
        <f t="shared" si="5"/>
        <v>-1</v>
      </c>
      <c r="R99" s="51">
        <f t="shared" si="5"/>
        <v>-1</v>
      </c>
      <c r="S99" s="51">
        <f t="shared" si="5"/>
        <v>-1</v>
      </c>
      <c r="T99" s="51">
        <f t="shared" si="5"/>
        <v>-1</v>
      </c>
      <c r="U99" s="51">
        <f t="shared" si="5"/>
        <v>-0.91666667000000002</v>
      </c>
      <c r="V99" s="51">
        <f t="shared" si="5"/>
        <v>9</v>
      </c>
      <c r="W99" s="51">
        <f t="shared" si="5"/>
        <v>32.666666669999998</v>
      </c>
      <c r="X99" s="51">
        <f t="shared" si="5"/>
        <v>20</v>
      </c>
      <c r="Y99" s="51">
        <f t="shared" si="5"/>
        <v>-12</v>
      </c>
      <c r="Z99" s="51">
        <f t="shared" si="5"/>
        <v>-4</v>
      </c>
      <c r="AA99" s="51">
        <f t="shared" si="5"/>
        <v>-38</v>
      </c>
      <c r="AB99" s="52">
        <f t="shared" si="5"/>
        <v>-16.666666670000001</v>
      </c>
    </row>
    <row r="100" ht="16.5">
      <c r="A100" s="34"/>
      <c r="B100" s="53">
        <v>45804</v>
      </c>
      <c r="C100" s="58">
        <f>SUMIF(E100:AB100,"&gt;0")</f>
        <v>90.583333330000002</v>
      </c>
      <c r="D100" s="59">
        <f>SUMIF(E100:AB100,"&lt;0")</f>
        <v>-4.56666667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15.33333333</v>
      </c>
      <c r="L100" s="51">
        <f t="shared" si="5"/>
        <v>24</v>
      </c>
      <c r="M100" s="51">
        <f t="shared" si="5"/>
        <v>0</v>
      </c>
      <c r="N100" s="51">
        <f t="shared" si="5"/>
        <v>-1</v>
      </c>
      <c r="O100" s="51">
        <f t="shared" si="5"/>
        <v>-1</v>
      </c>
      <c r="P100" s="51">
        <f t="shared" si="5"/>
        <v>-1</v>
      </c>
      <c r="Q100" s="51">
        <f t="shared" si="5"/>
        <v>1</v>
      </c>
      <c r="R100" s="51">
        <f t="shared" si="5"/>
        <v>1</v>
      </c>
      <c r="S100" s="51">
        <f t="shared" si="5"/>
        <v>1</v>
      </c>
      <c r="T100" s="51">
        <f t="shared" si="5"/>
        <v>1</v>
      </c>
      <c r="U100" s="51">
        <f t="shared" si="5"/>
        <v>40</v>
      </c>
      <c r="V100" s="51">
        <f t="shared" si="5"/>
        <v>7.25</v>
      </c>
      <c r="W100" s="51">
        <f t="shared" si="5"/>
        <v>-1</v>
      </c>
      <c r="X100" s="51">
        <f t="shared" si="5"/>
        <v>-0.56666667000000004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45805</v>
      </c>
      <c r="C101" s="58">
        <f>SUMIF(E101:AB101,"&gt;0")</f>
        <v>162</v>
      </c>
      <c r="D101" s="59">
        <f>SUMIF(E101:AB101,"&lt;0")</f>
        <v>0</v>
      </c>
      <c r="E101" s="71">
        <f t="shared" si="5"/>
        <v>0</v>
      </c>
      <c r="F101" s="51">
        <f t="shared" si="5"/>
        <v>1</v>
      </c>
      <c r="G101" s="51">
        <f t="shared" si="5"/>
        <v>1</v>
      </c>
      <c r="H101" s="51">
        <f t="shared" si="5"/>
        <v>1</v>
      </c>
      <c r="I101" s="51">
        <f t="shared" si="5"/>
        <v>1</v>
      </c>
      <c r="J101" s="51">
        <f t="shared" si="5"/>
        <v>1</v>
      </c>
      <c r="K101" s="51">
        <f t="shared" si="5"/>
        <v>1</v>
      </c>
      <c r="L101" s="51">
        <f t="shared" si="5"/>
        <v>5</v>
      </c>
      <c r="M101" s="51">
        <f t="shared" si="5"/>
        <v>5</v>
      </c>
      <c r="N101" s="51">
        <f t="shared" si="5"/>
        <v>1</v>
      </c>
      <c r="O101" s="51">
        <f t="shared" si="5"/>
        <v>1</v>
      </c>
      <c r="P101" s="51">
        <f t="shared" si="5"/>
        <v>1</v>
      </c>
      <c r="Q101" s="51">
        <f t="shared" si="5"/>
        <v>1</v>
      </c>
      <c r="R101" s="51">
        <f t="shared" si="5"/>
        <v>20</v>
      </c>
      <c r="S101" s="51">
        <f t="shared" si="5"/>
        <v>20</v>
      </c>
      <c r="T101" s="51">
        <f t="shared" si="5"/>
        <v>20</v>
      </c>
      <c r="U101" s="51">
        <f t="shared" si="5"/>
        <v>20</v>
      </c>
      <c r="V101" s="51">
        <f t="shared" si="5"/>
        <v>0</v>
      </c>
      <c r="W101" s="51">
        <f t="shared" si="5"/>
        <v>0</v>
      </c>
      <c r="X101" s="51">
        <f t="shared" si="5"/>
        <v>0</v>
      </c>
      <c r="Y101" s="51">
        <f t="shared" si="5"/>
        <v>12.66666667</v>
      </c>
      <c r="Z101" s="51">
        <f t="shared" si="5"/>
        <v>15.33333333</v>
      </c>
      <c r="AA101" s="51">
        <f t="shared" si="5"/>
        <v>20</v>
      </c>
      <c r="AB101" s="52">
        <f t="shared" si="5"/>
        <v>14</v>
      </c>
    </row>
    <row r="102" ht="16.5">
      <c r="A102" s="34"/>
      <c r="B102" s="53">
        <v>45806</v>
      </c>
      <c r="C102" s="58">
        <f>SUMIF(E102:AB102,"&gt;0")</f>
        <v>26.199999990000002</v>
      </c>
      <c r="D102" s="59">
        <f>SUMIF(E102:AB102,"&lt;0")</f>
        <v>-265.81666666000001</v>
      </c>
      <c r="E102" s="71">
        <f t="shared" si="5"/>
        <v>-10</v>
      </c>
      <c r="F102" s="51">
        <f t="shared" si="5"/>
        <v>0</v>
      </c>
      <c r="G102" s="51">
        <f t="shared" si="5"/>
        <v>-15</v>
      </c>
      <c r="H102" s="51">
        <f t="shared" si="5"/>
        <v>-15</v>
      </c>
      <c r="I102" s="51">
        <f t="shared" si="5"/>
        <v>-15</v>
      </c>
      <c r="J102" s="51">
        <f t="shared" si="5"/>
        <v>0</v>
      </c>
      <c r="K102" s="51">
        <f t="shared" si="5"/>
        <v>16.333333329999999</v>
      </c>
      <c r="L102" s="51">
        <f t="shared" si="5"/>
        <v>6.1500000000000004</v>
      </c>
      <c r="M102" s="51">
        <f t="shared" si="5"/>
        <v>-1</v>
      </c>
      <c r="N102" s="51">
        <f t="shared" si="5"/>
        <v>-60</v>
      </c>
      <c r="O102" s="51">
        <f t="shared" si="5"/>
        <v>-0.73333333000000001</v>
      </c>
      <c r="P102" s="51">
        <f t="shared" si="5"/>
        <v>-1</v>
      </c>
      <c r="Q102" s="51">
        <f t="shared" si="5"/>
        <v>-1</v>
      </c>
      <c r="R102" s="51">
        <f t="shared" si="5"/>
        <v>-1</v>
      </c>
      <c r="S102" s="51">
        <f t="shared" si="5"/>
        <v>-1</v>
      </c>
      <c r="T102" s="51">
        <f t="shared" si="5"/>
        <v>-1</v>
      </c>
      <c r="U102" s="51">
        <f t="shared" si="5"/>
        <v>-8.75</v>
      </c>
      <c r="V102" s="51">
        <f t="shared" si="5"/>
        <v>0</v>
      </c>
      <c r="W102" s="51">
        <f t="shared" si="5"/>
        <v>0</v>
      </c>
      <c r="X102" s="51">
        <f t="shared" si="5"/>
        <v>-25.333333329999999</v>
      </c>
      <c r="Y102" s="51">
        <f t="shared" si="5"/>
        <v>-40</v>
      </c>
      <c r="Z102" s="51">
        <f t="shared" si="5"/>
        <v>-40</v>
      </c>
      <c r="AA102" s="51">
        <f t="shared" si="5"/>
        <v>-30</v>
      </c>
      <c r="AB102" s="52">
        <f t="shared" si="5"/>
        <v>3.7166666600000005</v>
      </c>
    </row>
    <row r="103" ht="16.5">
      <c r="A103" s="34"/>
      <c r="B103" s="53">
        <v>45807</v>
      </c>
      <c r="C103" s="58">
        <f>SUMIF(E103:AB103,"&gt;0")</f>
        <v>15.166666660000001</v>
      </c>
      <c r="D103" s="59">
        <f>SUMIF(E103:AB103,"&lt;0")</f>
        <v>-70</v>
      </c>
      <c r="E103" s="71">
        <f t="shared" si="5"/>
        <v>-1</v>
      </c>
      <c r="F103" s="51">
        <f t="shared" si="5"/>
        <v>-1</v>
      </c>
      <c r="G103" s="51">
        <f t="shared" si="5"/>
        <v>-1</v>
      </c>
      <c r="H103" s="51">
        <f t="shared" si="5"/>
        <v>-1</v>
      </c>
      <c r="I103" s="51">
        <f t="shared" si="5"/>
        <v>-1</v>
      </c>
      <c r="J103" s="51">
        <f t="shared" si="5"/>
        <v>-1</v>
      </c>
      <c r="K103" s="51">
        <f t="shared" si="5"/>
        <v>-1</v>
      </c>
      <c r="L103" s="51">
        <f t="shared" si="5"/>
        <v>0</v>
      </c>
      <c r="M103" s="51">
        <f t="shared" si="5"/>
        <v>2.5</v>
      </c>
      <c r="N103" s="51">
        <f t="shared" si="5"/>
        <v>0.33333332999999998</v>
      </c>
      <c r="O103" s="51">
        <f t="shared" si="5"/>
        <v>1</v>
      </c>
      <c r="P103" s="51">
        <f t="shared" si="5"/>
        <v>1</v>
      </c>
      <c r="Q103" s="51">
        <f t="shared" si="5"/>
        <v>1</v>
      </c>
      <c r="R103" s="51">
        <f t="shared" si="5"/>
        <v>-1</v>
      </c>
      <c r="S103" s="51">
        <f t="shared" si="5"/>
        <v>-1</v>
      </c>
      <c r="T103" s="51">
        <f t="shared" si="5"/>
        <v>0</v>
      </c>
      <c r="U103" s="51">
        <f t="shared" si="5"/>
        <v>0</v>
      </c>
      <c r="V103" s="51">
        <f t="shared" si="5"/>
        <v>0</v>
      </c>
      <c r="W103" s="51">
        <f t="shared" si="5"/>
        <v>9.3333333300000003</v>
      </c>
      <c r="X103" s="51">
        <f t="shared" si="5"/>
        <v>0</v>
      </c>
      <c r="Y103" s="51">
        <f t="shared" si="5"/>
        <v>0</v>
      </c>
      <c r="Z103" s="51">
        <f t="shared" si="5"/>
        <v>0</v>
      </c>
      <c r="AA103" s="51">
        <f t="shared" si="5"/>
        <v>-21</v>
      </c>
      <c r="AB103" s="52">
        <f t="shared" si="5"/>
        <v>-40</v>
      </c>
    </row>
    <row r="104" ht="15.75">
      <c r="A104" s="34"/>
      <c r="B104" s="73">
        <v>45808</v>
      </c>
      <c r="C104" s="74">
        <f>SUMIF(E104:AB104,"&gt;0")</f>
        <v>2</v>
      </c>
      <c r="D104" s="75">
        <f>SUMIF(E104:AB104,"&lt;0")</f>
        <v>-107.46666667</v>
      </c>
      <c r="E104" s="76">
        <f t="shared" si="5"/>
        <v>-0.65000000000000002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0</v>
      </c>
      <c r="K104" s="77">
        <f t="shared" si="5"/>
        <v>0</v>
      </c>
      <c r="L104" s="77">
        <f t="shared" si="5"/>
        <v>0</v>
      </c>
      <c r="M104" s="77">
        <f t="shared" si="5"/>
        <v>-0.51666666999999999</v>
      </c>
      <c r="N104" s="77">
        <f t="shared" si="5"/>
        <v>-1</v>
      </c>
      <c r="O104" s="77">
        <f t="shared" si="5"/>
        <v>-1</v>
      </c>
      <c r="P104" s="77">
        <f t="shared" si="5"/>
        <v>-1</v>
      </c>
      <c r="Q104" s="77">
        <f t="shared" si="5"/>
        <v>-1</v>
      </c>
      <c r="R104" s="77">
        <f t="shared" si="5"/>
        <v>-0.5</v>
      </c>
      <c r="S104" s="77">
        <f t="shared" si="5"/>
        <v>1</v>
      </c>
      <c r="T104" s="77">
        <f t="shared" si="5"/>
        <v>1</v>
      </c>
      <c r="U104" s="77">
        <f t="shared" si="5"/>
        <v>-1</v>
      </c>
      <c r="V104" s="77">
        <f t="shared" si="5"/>
        <v>0</v>
      </c>
      <c r="W104" s="77">
        <f t="shared" si="5"/>
        <v>-18.333333329999999</v>
      </c>
      <c r="X104" s="77">
        <f t="shared" si="5"/>
        <v>0</v>
      </c>
      <c r="Y104" s="77">
        <f t="shared" si="5"/>
        <v>-42.466666670000002</v>
      </c>
      <c r="Z104" s="77">
        <f t="shared" si="5"/>
        <v>0</v>
      </c>
      <c r="AA104" s="77">
        <f t="shared" si="5"/>
        <v>-20</v>
      </c>
      <c r="AB104" s="78">
        <f t="shared" si="5"/>
        <v>-20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45778</v>
      </c>
      <c r="C4" s="48">
        <f>SUM(E4:AB4)</f>
        <v>313.16100000000006</v>
      </c>
      <c r="D4" s="49"/>
      <c r="E4" s="60">
        <v>-7.242</v>
      </c>
      <c r="F4" s="68">
        <v>8.7620000000000005</v>
      </c>
      <c r="G4" s="68">
        <v>41.740000000000002</v>
      </c>
      <c r="H4" s="68">
        <v>39.252000000000002</v>
      </c>
      <c r="I4" s="68">
        <v>30.949000000000002</v>
      </c>
      <c r="J4" s="68">
        <v>-18.762</v>
      </c>
      <c r="K4" s="68">
        <v>26.780999999999999</v>
      </c>
      <c r="L4" s="68">
        <v>32.656999999999996</v>
      </c>
      <c r="M4" s="68">
        <v>-8.1709999999999994</v>
      </c>
      <c r="N4" s="68">
        <v>40.411000000000001</v>
      </c>
      <c r="O4" s="68">
        <v>66.575999999999993</v>
      </c>
      <c r="P4" s="68">
        <v>34.786000000000001</v>
      </c>
      <c r="Q4" s="68">
        <v>5.2789999999999999</v>
      </c>
      <c r="R4" s="69">
        <v>-12.318</v>
      </c>
      <c r="S4" s="70">
        <v>23.984000000000002</v>
      </c>
      <c r="T4" s="51">
        <v>28.338999999999999</v>
      </c>
      <c r="U4" s="51">
        <v>18.457999999999998</v>
      </c>
      <c r="V4" s="51">
        <v>-35.771999999999998</v>
      </c>
      <c r="W4" s="51">
        <v>10.922000000000001</v>
      </c>
      <c r="X4" s="51">
        <v>-7.9930000000000003</v>
      </c>
      <c r="Y4" s="51">
        <v>0.65400000000000003</v>
      </c>
      <c r="Z4" s="51">
        <v>-0.71399999999999997</v>
      </c>
      <c r="AA4" s="51">
        <v>-2.714</v>
      </c>
      <c r="AB4" s="52">
        <v>-2.7029999999999998</v>
      </c>
      <c r="AC4" s="34"/>
    </row>
    <row r="5" ht="16.5">
      <c r="A5" s="34"/>
      <c r="B5" s="80">
        <v>45779</v>
      </c>
      <c r="C5" s="48">
        <f>SUM(E5:AB5)</f>
        <v>43.413999999999987</v>
      </c>
      <c r="D5" s="49"/>
      <c r="E5" s="71">
        <v>33.171999999999997</v>
      </c>
      <c r="F5" s="51">
        <v>15.172000000000001</v>
      </c>
      <c r="G5" s="51">
        <v>4.3159999999999998</v>
      </c>
      <c r="H5" s="51">
        <v>19.449999999999999</v>
      </c>
      <c r="I5" s="51">
        <v>18.271000000000001</v>
      </c>
      <c r="J5" s="51">
        <v>8.1170000000000009</v>
      </c>
      <c r="K5" s="51">
        <v>-5.0430000000000001</v>
      </c>
      <c r="L5" s="51">
        <v>26.751000000000001</v>
      </c>
      <c r="M5" s="51">
        <v>7.9379999999999997</v>
      </c>
      <c r="N5" s="51">
        <v>-23.542000000000002</v>
      </c>
      <c r="O5" s="51">
        <v>27.184999999999999</v>
      </c>
      <c r="P5" s="51">
        <v>47.393000000000001</v>
      </c>
      <c r="Q5" s="51">
        <v>-11.090999999999999</v>
      </c>
      <c r="R5" s="51">
        <v>-56.006999999999998</v>
      </c>
      <c r="S5" s="51">
        <v>-12.709</v>
      </c>
      <c r="T5" s="51">
        <v>1.349</v>
      </c>
      <c r="U5" s="51">
        <v>-15.134</v>
      </c>
      <c r="V5" s="51">
        <v>-29.483000000000001</v>
      </c>
      <c r="W5" s="51">
        <v>-6.4290000000000003</v>
      </c>
      <c r="X5" s="51">
        <v>-8.6300000000000008</v>
      </c>
      <c r="Y5" s="51">
        <v>-3.2829999999999999</v>
      </c>
      <c r="Z5" s="51">
        <v>-2.7629999999999999</v>
      </c>
      <c r="AA5" s="51">
        <v>-4.4329999999999998</v>
      </c>
      <c r="AB5" s="52">
        <v>12.847</v>
      </c>
      <c r="AC5" s="34"/>
    </row>
    <row r="6" ht="16.5">
      <c r="A6" s="34"/>
      <c r="B6" s="80">
        <v>45780</v>
      </c>
      <c r="C6" s="48">
        <f>SUM(E6:AB6)</f>
        <v>-135.18899999999999</v>
      </c>
      <c r="D6" s="49"/>
      <c r="E6" s="71">
        <v>6.2389999999999999</v>
      </c>
      <c r="F6" s="51">
        <v>-0.76900000000000002</v>
      </c>
      <c r="G6" s="51">
        <v>-4.5449999999999999</v>
      </c>
      <c r="H6" s="51">
        <v>-9.7170000000000005</v>
      </c>
      <c r="I6" s="51">
        <v>-19.765000000000001</v>
      </c>
      <c r="J6" s="51">
        <v>-17.148</v>
      </c>
      <c r="K6" s="51">
        <v>-7.4290000000000003</v>
      </c>
      <c r="L6" s="51">
        <v>30.289999999999999</v>
      </c>
      <c r="M6" s="51">
        <v>4.5880000000000001</v>
      </c>
      <c r="N6" s="51">
        <v>15.971</v>
      </c>
      <c r="O6" s="51">
        <v>23.992000000000001</v>
      </c>
      <c r="P6" s="51">
        <v>28.757999999999999</v>
      </c>
      <c r="Q6" s="51">
        <v>4.6399999999999997</v>
      </c>
      <c r="R6" s="51">
        <v>3.335</v>
      </c>
      <c r="S6" s="51">
        <v>-13.031000000000001</v>
      </c>
      <c r="T6" s="51">
        <v>-18.741</v>
      </c>
      <c r="U6" s="51">
        <v>-50.798000000000002</v>
      </c>
      <c r="V6" s="51">
        <v>-39.904000000000003</v>
      </c>
      <c r="W6" s="51">
        <v>-25.385000000000002</v>
      </c>
      <c r="X6" s="51">
        <v>-10.404999999999999</v>
      </c>
      <c r="Y6" s="51">
        <v>-6.0860000000000003</v>
      </c>
      <c r="Z6" s="51">
        <v>-7.742</v>
      </c>
      <c r="AA6" s="51">
        <v>-15.724</v>
      </c>
      <c r="AB6" s="52">
        <v>-5.8129999999999997</v>
      </c>
      <c r="AC6" s="34"/>
    </row>
    <row r="7" ht="16.5">
      <c r="A7" s="34"/>
      <c r="B7" s="80">
        <v>45781</v>
      </c>
      <c r="C7" s="48">
        <f>SUM(E7:AB7)</f>
        <v>-614.75199999999995</v>
      </c>
      <c r="D7" s="49"/>
      <c r="E7" s="71">
        <v>-6.0380000000000003</v>
      </c>
      <c r="F7" s="51">
        <v>-7.2949999999999999</v>
      </c>
      <c r="G7" s="51">
        <v>8.3979999999999997</v>
      </c>
      <c r="H7" s="51">
        <v>1.5720000000000001</v>
      </c>
      <c r="I7" s="51">
        <v>-17.309999999999999</v>
      </c>
      <c r="J7" s="51">
        <v>-11.458</v>
      </c>
      <c r="K7" s="51">
        <v>14.907999999999999</v>
      </c>
      <c r="L7" s="51">
        <v>-5.2279999999999998</v>
      </c>
      <c r="M7" s="51">
        <v>-10.638999999999999</v>
      </c>
      <c r="N7" s="51">
        <v>-11.960000000000001</v>
      </c>
      <c r="O7" s="51">
        <v>-12.792</v>
      </c>
      <c r="P7" s="51">
        <v>-40.667000000000002</v>
      </c>
      <c r="Q7" s="51">
        <v>-30.094999999999999</v>
      </c>
      <c r="R7" s="51">
        <v>-75.924000000000007</v>
      </c>
      <c r="S7" s="51">
        <v>-119.84999999999999</v>
      </c>
      <c r="T7" s="51">
        <v>-107.52800000000001</v>
      </c>
      <c r="U7" s="51">
        <v>-72.254999999999995</v>
      </c>
      <c r="V7" s="51">
        <v>-74.156999999999996</v>
      </c>
      <c r="W7" s="51">
        <v>19.094999999999999</v>
      </c>
      <c r="X7" s="51">
        <v>36.418999999999997</v>
      </c>
      <c r="Y7" s="51">
        <v>-25.837</v>
      </c>
      <c r="Z7" s="51">
        <v>-21.809000000000001</v>
      </c>
      <c r="AA7" s="51">
        <v>-35.789999999999999</v>
      </c>
      <c r="AB7" s="52">
        <v>-8.5120000000000005</v>
      </c>
      <c r="AC7" s="34"/>
    </row>
    <row r="8" ht="16.5">
      <c r="A8" s="34"/>
      <c r="B8" s="80">
        <v>45782</v>
      </c>
      <c r="C8" s="48">
        <f>SUM(E8:AB8)</f>
        <v>-929.79999999999995</v>
      </c>
      <c r="D8" s="49"/>
      <c r="E8" s="71">
        <v>8.8949999999999996</v>
      </c>
      <c r="F8" s="51">
        <v>12.775</v>
      </c>
      <c r="G8" s="51">
        <v>1.177</v>
      </c>
      <c r="H8" s="51">
        <v>2.9289999999999998</v>
      </c>
      <c r="I8" s="72">
        <v>-5.0060000000000002</v>
      </c>
      <c r="J8" s="51">
        <v>-8.7729999999999997</v>
      </c>
      <c r="K8" s="51">
        <v>-12.036</v>
      </c>
      <c r="L8" s="51">
        <v>-40.893000000000001</v>
      </c>
      <c r="M8" s="51">
        <v>-92.515000000000001</v>
      </c>
      <c r="N8" s="51">
        <v>-134.53999999999999</v>
      </c>
      <c r="O8" s="51">
        <v>-164.97999999999999</v>
      </c>
      <c r="P8" s="51">
        <v>-117.386</v>
      </c>
      <c r="Q8" s="51">
        <v>-94.936000000000007</v>
      </c>
      <c r="R8" s="51">
        <v>-109.217</v>
      </c>
      <c r="S8" s="51">
        <v>-12.019</v>
      </c>
      <c r="T8" s="51">
        <v>-42.158999999999999</v>
      </c>
      <c r="U8" s="51">
        <v>-27.393999999999998</v>
      </c>
      <c r="V8" s="51">
        <v>-22.465</v>
      </c>
      <c r="W8" s="51">
        <v>-39.366999999999997</v>
      </c>
      <c r="X8" s="51">
        <v>-23.25</v>
      </c>
      <c r="Y8" s="51">
        <v>-2.6989999999999998</v>
      </c>
      <c r="Z8" s="51">
        <v>-2.7370000000000001</v>
      </c>
      <c r="AA8" s="51">
        <v>-0.34899999999999998</v>
      </c>
      <c r="AB8" s="52">
        <v>-2.855</v>
      </c>
      <c r="AC8" s="34"/>
    </row>
    <row r="9" ht="16.5">
      <c r="A9" s="34"/>
      <c r="B9" s="80">
        <v>45783</v>
      </c>
      <c r="C9" s="48">
        <f>SUM(E9:AB9)</f>
        <v>-1033.059</v>
      </c>
      <c r="D9" s="49"/>
      <c r="E9" s="71">
        <v>2.8639999999999999</v>
      </c>
      <c r="F9" s="51">
        <v>0.67500000000000004</v>
      </c>
      <c r="G9" s="51">
        <v>-3.6019999999999999</v>
      </c>
      <c r="H9" s="51">
        <v>-5.274</v>
      </c>
      <c r="I9" s="51">
        <v>-7.2089999999999996</v>
      </c>
      <c r="J9" s="51">
        <v>-3.7320000000000002</v>
      </c>
      <c r="K9" s="51">
        <v>4.4089999999999998</v>
      </c>
      <c r="L9" s="51">
        <v>-5.0300000000000002</v>
      </c>
      <c r="M9" s="51">
        <v>-87.918999999999997</v>
      </c>
      <c r="N9" s="51">
        <v>-206.143</v>
      </c>
      <c r="O9" s="51">
        <v>-301</v>
      </c>
      <c r="P9" s="51">
        <v>-328.48399999999998</v>
      </c>
      <c r="Q9" s="51">
        <v>-187.67599999999999</v>
      </c>
      <c r="R9" s="51">
        <v>72.859999999999999</v>
      </c>
      <c r="S9" s="51">
        <v>73.281999999999996</v>
      </c>
      <c r="T9" s="51">
        <v>32.838000000000001</v>
      </c>
      <c r="U9" s="51">
        <v>-43.674999999999997</v>
      </c>
      <c r="V9" s="51">
        <v>-70.427000000000007</v>
      </c>
      <c r="W9" s="51">
        <v>0.35499999999999998</v>
      </c>
      <c r="X9" s="51">
        <v>12.090999999999999</v>
      </c>
      <c r="Y9" s="51">
        <v>20.643999999999998</v>
      </c>
      <c r="Z9" s="51">
        <v>0.36399999999999999</v>
      </c>
      <c r="AA9" s="51">
        <v>1.6459999999999999</v>
      </c>
      <c r="AB9" s="52">
        <v>-4.9160000000000004</v>
      </c>
      <c r="AC9" s="34"/>
    </row>
    <row r="10" ht="16.5">
      <c r="A10" s="34"/>
      <c r="B10" s="80">
        <v>45784</v>
      </c>
      <c r="C10" s="48">
        <f>SUM(E10:AB10)</f>
        <v>-369.43099999999993</v>
      </c>
      <c r="D10" s="49"/>
      <c r="E10" s="71">
        <v>-5.468</v>
      </c>
      <c r="F10" s="51">
        <v>-2.6469999999999998</v>
      </c>
      <c r="G10" s="51">
        <v>-7.1630000000000003</v>
      </c>
      <c r="H10" s="51">
        <v>-7.4509999999999996</v>
      </c>
      <c r="I10" s="51">
        <v>-10.276999999999999</v>
      </c>
      <c r="J10" s="51">
        <v>-3.2370000000000001</v>
      </c>
      <c r="K10" s="51">
        <v>-16.097000000000001</v>
      </c>
      <c r="L10" s="51">
        <v>10.728999999999999</v>
      </c>
      <c r="M10" s="51">
        <v>-53.978999999999999</v>
      </c>
      <c r="N10" s="51">
        <v>-38.118000000000002</v>
      </c>
      <c r="O10" s="51">
        <v>-106.09999999999999</v>
      </c>
      <c r="P10" s="51">
        <v>-77.876000000000005</v>
      </c>
      <c r="Q10" s="51">
        <v>45.093000000000004</v>
      </c>
      <c r="R10" s="51">
        <v>-53.412999999999997</v>
      </c>
      <c r="S10" s="51">
        <v>-37.424999999999997</v>
      </c>
      <c r="T10" s="51">
        <v>-6.3040000000000003</v>
      </c>
      <c r="U10" s="51">
        <v>-3.7650000000000001</v>
      </c>
      <c r="V10" s="51">
        <v>9.0679999999999996</v>
      </c>
      <c r="W10" s="51">
        <v>1.843</v>
      </c>
      <c r="X10" s="51">
        <v>-2.0329999999999999</v>
      </c>
      <c r="Y10" s="51">
        <v>0.80900000000000005</v>
      </c>
      <c r="Z10" s="51">
        <v>-1.5529999999999999</v>
      </c>
      <c r="AA10" s="51">
        <v>-2.5350000000000001</v>
      </c>
      <c r="AB10" s="52">
        <v>-1.532</v>
      </c>
      <c r="AC10" s="34"/>
    </row>
    <row r="11" ht="16.5">
      <c r="A11" s="34"/>
      <c r="B11" s="80">
        <v>45785</v>
      </c>
      <c r="C11" s="48">
        <f>SUM(E11:AB11)</f>
        <v>-121.88200000000001</v>
      </c>
      <c r="D11" s="49"/>
      <c r="E11" s="71">
        <v>-3.8849999999999998</v>
      </c>
      <c r="F11" s="51">
        <v>-3.6989999999999998</v>
      </c>
      <c r="G11" s="51">
        <v>-10.458</v>
      </c>
      <c r="H11" s="51">
        <v>-14.039999999999999</v>
      </c>
      <c r="I11" s="51">
        <v>-17.727</v>
      </c>
      <c r="J11" s="51">
        <v>-4.6200000000000001</v>
      </c>
      <c r="K11" s="51">
        <v>10.972</v>
      </c>
      <c r="L11" s="51">
        <v>46.828000000000003</v>
      </c>
      <c r="M11" s="51">
        <v>34.469000000000001</v>
      </c>
      <c r="N11" s="51">
        <v>28.352</v>
      </c>
      <c r="O11" s="51">
        <v>44.762</v>
      </c>
      <c r="P11" s="51">
        <v>12.945</v>
      </c>
      <c r="Q11" s="51">
        <v>33.591000000000001</v>
      </c>
      <c r="R11" s="51">
        <v>-20.608000000000001</v>
      </c>
      <c r="S11" s="51">
        <v>-57.103000000000002</v>
      </c>
      <c r="T11" s="51">
        <v>-50.131</v>
      </c>
      <c r="U11" s="51">
        <v>-51.149000000000001</v>
      </c>
      <c r="V11" s="51">
        <v>-42.222000000000001</v>
      </c>
      <c r="W11" s="51">
        <v>-7.0369999999999999</v>
      </c>
      <c r="X11" s="51">
        <v>-4.9930000000000003</v>
      </c>
      <c r="Y11" s="51">
        <v>-10.964</v>
      </c>
      <c r="Z11" s="51">
        <v>-13.161</v>
      </c>
      <c r="AA11" s="51">
        <v>-17.867000000000001</v>
      </c>
      <c r="AB11" s="52">
        <v>-4.1369999999999996</v>
      </c>
      <c r="AC11" s="34"/>
    </row>
    <row r="12" ht="16.5">
      <c r="A12" s="34"/>
      <c r="B12" s="80">
        <v>45786</v>
      </c>
      <c r="C12" s="48">
        <f>SUM(E12:AB12)</f>
        <v>170.81000000000009</v>
      </c>
      <c r="D12" s="49"/>
      <c r="E12" s="71">
        <v>16.834</v>
      </c>
      <c r="F12" s="51">
        <v>14.882999999999999</v>
      </c>
      <c r="G12" s="51">
        <v>12.044</v>
      </c>
      <c r="H12" s="51">
        <v>4.6200000000000001</v>
      </c>
      <c r="I12" s="51">
        <v>0.39600000000000002</v>
      </c>
      <c r="J12" s="51">
        <v>-6.1159999999999997</v>
      </c>
      <c r="K12" s="51">
        <v>7.1929999999999996</v>
      </c>
      <c r="L12" s="51">
        <v>64.045000000000002</v>
      </c>
      <c r="M12" s="51">
        <v>104.926</v>
      </c>
      <c r="N12" s="51">
        <v>107.871</v>
      </c>
      <c r="O12" s="51">
        <v>110.99299999999999</v>
      </c>
      <c r="P12" s="51">
        <v>74.494</v>
      </c>
      <c r="Q12" s="51">
        <v>0.57599999999999996</v>
      </c>
      <c r="R12" s="51">
        <v>-82.894000000000005</v>
      </c>
      <c r="S12" s="51">
        <v>-93.159999999999997</v>
      </c>
      <c r="T12" s="51">
        <v>-107.126</v>
      </c>
      <c r="U12" s="51">
        <v>-4.1639999999999997</v>
      </c>
      <c r="V12" s="51">
        <v>-10.945</v>
      </c>
      <c r="W12" s="51">
        <v>-13.157999999999999</v>
      </c>
      <c r="X12" s="51">
        <v>-7.3200000000000003</v>
      </c>
      <c r="Y12" s="51">
        <v>-4.5629999999999997</v>
      </c>
      <c r="Z12" s="51">
        <v>-6.8449999999999998</v>
      </c>
      <c r="AA12" s="51">
        <v>-9.8160000000000007</v>
      </c>
      <c r="AB12" s="52">
        <v>-1.958</v>
      </c>
      <c r="AC12" s="34"/>
    </row>
    <row r="13" ht="16.5">
      <c r="A13" s="34"/>
      <c r="B13" s="80">
        <v>45787</v>
      </c>
      <c r="C13" s="48">
        <f>SUM(E13:AB13)</f>
        <v>552.85000000000002</v>
      </c>
      <c r="D13" s="49"/>
      <c r="E13" s="71">
        <v>7.2709999999999999</v>
      </c>
      <c r="F13" s="51">
        <v>16.177</v>
      </c>
      <c r="G13" s="51">
        <v>1.4379999999999999</v>
      </c>
      <c r="H13" s="51">
        <v>-3.944</v>
      </c>
      <c r="I13" s="51">
        <v>-7.3419999999999996</v>
      </c>
      <c r="J13" s="51">
        <v>10.592000000000001</v>
      </c>
      <c r="K13" s="51">
        <v>22.001999999999999</v>
      </c>
      <c r="L13" s="51">
        <v>37.395000000000003</v>
      </c>
      <c r="M13" s="51">
        <v>76.685000000000002</v>
      </c>
      <c r="N13" s="51">
        <v>147.56</v>
      </c>
      <c r="O13" s="51">
        <v>115.372</v>
      </c>
      <c r="P13" s="51">
        <v>85.998000000000005</v>
      </c>
      <c r="Q13" s="51">
        <v>58.314999999999998</v>
      </c>
      <c r="R13" s="51">
        <v>-5.4219999999999997</v>
      </c>
      <c r="S13" s="51">
        <v>-14.452999999999999</v>
      </c>
      <c r="T13" s="51">
        <v>16.149000000000001</v>
      </c>
      <c r="U13" s="51">
        <v>-34.140000000000001</v>
      </c>
      <c r="V13" s="51">
        <v>21.591999999999999</v>
      </c>
      <c r="W13" s="51">
        <v>4.1799999999999997</v>
      </c>
      <c r="X13" s="51">
        <v>-0.34499999999999997</v>
      </c>
      <c r="Y13" s="51">
        <v>0.088999999999999996</v>
      </c>
      <c r="Z13" s="51">
        <v>-1.5489999999999999</v>
      </c>
      <c r="AA13" s="51">
        <v>1.1120000000000001</v>
      </c>
      <c r="AB13" s="52">
        <v>-1.8819999999999999</v>
      </c>
      <c r="AC13" s="34"/>
    </row>
    <row r="14" ht="16.5">
      <c r="A14" s="34"/>
      <c r="B14" s="80">
        <v>45788</v>
      </c>
      <c r="C14" s="48">
        <f>SUM(E14:AB14)</f>
        <v>588.56299999999999</v>
      </c>
      <c r="D14" s="49"/>
      <c r="E14" s="71">
        <v>0.22600000000000001</v>
      </c>
      <c r="F14" s="51">
        <v>5.6550000000000002</v>
      </c>
      <c r="G14" s="51">
        <v>-8.9269999999999996</v>
      </c>
      <c r="H14" s="51">
        <v>-8.0640000000000001</v>
      </c>
      <c r="I14" s="51">
        <v>-5.9009999999999998</v>
      </c>
      <c r="J14" s="51">
        <v>6.5910000000000002</v>
      </c>
      <c r="K14" s="51">
        <v>24.591999999999999</v>
      </c>
      <c r="L14" s="51">
        <v>47.566000000000003</v>
      </c>
      <c r="M14" s="51">
        <v>80.915999999999997</v>
      </c>
      <c r="N14" s="51">
        <v>84.495999999999995</v>
      </c>
      <c r="O14" s="51">
        <v>117.392</v>
      </c>
      <c r="P14" s="51">
        <v>123.685</v>
      </c>
      <c r="Q14" s="51">
        <v>63.503999999999998</v>
      </c>
      <c r="R14" s="51">
        <v>113.613</v>
      </c>
      <c r="S14" s="51">
        <v>88.540000000000006</v>
      </c>
      <c r="T14" s="51">
        <v>2.7170000000000001</v>
      </c>
      <c r="U14" s="51">
        <v>-45.844999999999999</v>
      </c>
      <c r="V14" s="51">
        <v>-27.007000000000001</v>
      </c>
      <c r="W14" s="51">
        <v>-22.716000000000001</v>
      </c>
      <c r="X14" s="51">
        <v>-25.649000000000001</v>
      </c>
      <c r="Y14" s="51">
        <v>-2.613</v>
      </c>
      <c r="Z14" s="51">
        <v>-4.7510000000000003</v>
      </c>
      <c r="AA14" s="51">
        <v>-9.9239999999999995</v>
      </c>
      <c r="AB14" s="52">
        <v>-9.5329999999999995</v>
      </c>
      <c r="AC14" s="34"/>
    </row>
    <row r="15" ht="16.5">
      <c r="A15" s="34"/>
      <c r="B15" s="80">
        <v>45789</v>
      </c>
      <c r="C15" s="48">
        <f>SUM(E15:AB15)</f>
        <v>31.464000000000013</v>
      </c>
      <c r="D15" s="49"/>
      <c r="E15" s="71">
        <v>2.669</v>
      </c>
      <c r="F15" s="51">
        <v>3.9350000000000001</v>
      </c>
      <c r="G15" s="51">
        <v>-19.913</v>
      </c>
      <c r="H15" s="51">
        <v>3.3929999999999998</v>
      </c>
      <c r="I15" s="51">
        <v>-8.4199999999999999</v>
      </c>
      <c r="J15" s="51">
        <v>2.044</v>
      </c>
      <c r="K15" s="51">
        <v>33.435000000000002</v>
      </c>
      <c r="L15" s="51">
        <v>41.256999999999998</v>
      </c>
      <c r="M15" s="51">
        <v>33.491</v>
      </c>
      <c r="N15" s="51">
        <v>36.731999999999999</v>
      </c>
      <c r="O15" s="51">
        <v>41.997</v>
      </c>
      <c r="P15" s="51">
        <v>-0.72699999999999998</v>
      </c>
      <c r="Q15" s="51">
        <v>-59.963000000000001</v>
      </c>
      <c r="R15" s="51">
        <v>-56.237000000000002</v>
      </c>
      <c r="S15" s="51">
        <v>8.1780000000000008</v>
      </c>
      <c r="T15" s="51">
        <v>-6.2140000000000004</v>
      </c>
      <c r="U15" s="51">
        <v>-3.98</v>
      </c>
      <c r="V15" s="51">
        <v>-24.149999999999999</v>
      </c>
      <c r="W15" s="51">
        <v>-5.0410000000000004</v>
      </c>
      <c r="X15" s="51">
        <v>-8.1880000000000006</v>
      </c>
      <c r="Y15" s="51">
        <v>-3.9060000000000001</v>
      </c>
      <c r="Z15" s="51">
        <v>-1.645</v>
      </c>
      <c r="AA15" s="51">
        <v>11.759</v>
      </c>
      <c r="AB15" s="52">
        <v>10.958</v>
      </c>
      <c r="AC15" s="34"/>
    </row>
    <row r="16" ht="16.5">
      <c r="A16" s="34"/>
      <c r="B16" s="80">
        <v>45790</v>
      </c>
      <c r="C16" s="48">
        <f>SUM(E16:AB16)</f>
        <v>-567.93399999999986</v>
      </c>
      <c r="D16" s="49"/>
      <c r="E16" s="71">
        <v>2.6499999999999999</v>
      </c>
      <c r="F16" s="51">
        <v>4.3159999999999998</v>
      </c>
      <c r="G16" s="51">
        <v>15.073</v>
      </c>
      <c r="H16" s="51">
        <v>14.06</v>
      </c>
      <c r="I16" s="51">
        <v>8.2319999999999993</v>
      </c>
      <c r="J16" s="51">
        <v>17.378</v>
      </c>
      <c r="K16" s="51">
        <v>25.122</v>
      </c>
      <c r="L16" s="51">
        <v>-5.6619999999999999</v>
      </c>
      <c r="M16" s="51">
        <v>-14.077999999999999</v>
      </c>
      <c r="N16" s="51">
        <v>8.3219999999999992</v>
      </c>
      <c r="O16" s="51">
        <v>-37.845999999999997</v>
      </c>
      <c r="P16" s="51">
        <v>-90.561000000000007</v>
      </c>
      <c r="Q16" s="51">
        <v>-47.436999999999998</v>
      </c>
      <c r="R16" s="51">
        <v>-65.543999999999997</v>
      </c>
      <c r="S16" s="51">
        <v>-87.219999999999999</v>
      </c>
      <c r="T16" s="51">
        <v>-93.352000000000004</v>
      </c>
      <c r="U16" s="51">
        <v>-105.837</v>
      </c>
      <c r="V16" s="51">
        <v>-42.061</v>
      </c>
      <c r="W16" s="51">
        <v>-2.8039999999999998</v>
      </c>
      <c r="X16" s="51">
        <v>-12.942</v>
      </c>
      <c r="Y16" s="51">
        <v>-25.797000000000001</v>
      </c>
      <c r="Z16" s="51">
        <v>-15.068</v>
      </c>
      <c r="AA16" s="51">
        <v>-21.847999999999999</v>
      </c>
      <c r="AB16" s="52">
        <v>4.9699999999999998</v>
      </c>
      <c r="AC16" s="34"/>
    </row>
    <row r="17" ht="16.5">
      <c r="A17" s="34"/>
      <c r="B17" s="80">
        <v>45791</v>
      </c>
      <c r="C17" s="48">
        <f>SUM(E17:AB17)</f>
        <v>505.89499999999992</v>
      </c>
      <c r="D17" s="49"/>
      <c r="E17" s="50">
        <v>13.699999999999999</v>
      </c>
      <c r="F17" s="51">
        <v>-4.9139999999999997</v>
      </c>
      <c r="G17" s="51">
        <v>-10.526999999999999</v>
      </c>
      <c r="H17" s="51">
        <v>-8.4969999999999999</v>
      </c>
      <c r="I17" s="51">
        <v>7.351</v>
      </c>
      <c r="J17" s="51">
        <v>15.897</v>
      </c>
      <c r="K17" s="51">
        <v>2.75</v>
      </c>
      <c r="L17" s="51">
        <v>18.867999999999999</v>
      </c>
      <c r="M17" s="51">
        <v>70.209999999999994</v>
      </c>
      <c r="N17" s="51">
        <v>95.792000000000002</v>
      </c>
      <c r="O17" s="51">
        <v>65.661000000000001</v>
      </c>
      <c r="P17" s="51">
        <v>81.119</v>
      </c>
      <c r="Q17" s="51">
        <v>65.826999999999998</v>
      </c>
      <c r="R17" s="51">
        <v>44.222000000000001</v>
      </c>
      <c r="S17" s="51">
        <v>35.133000000000003</v>
      </c>
      <c r="T17" s="51">
        <v>79.655000000000001</v>
      </c>
      <c r="U17" s="51">
        <v>36.128999999999998</v>
      </c>
      <c r="V17" s="51">
        <v>-26.504999999999999</v>
      </c>
      <c r="W17" s="51">
        <v>-27.007999999999999</v>
      </c>
      <c r="X17" s="51">
        <v>-11.683</v>
      </c>
      <c r="Y17" s="51">
        <v>-24.812999999999999</v>
      </c>
      <c r="Z17" s="51">
        <v>0.47799999999999998</v>
      </c>
      <c r="AA17" s="51">
        <v>-8.4139999999999997</v>
      </c>
      <c r="AB17" s="52">
        <v>-4.5359999999999996</v>
      </c>
      <c r="AC17" s="34"/>
    </row>
    <row r="18" ht="16.5">
      <c r="A18" s="34"/>
      <c r="B18" s="80">
        <v>45792</v>
      </c>
      <c r="C18" s="48">
        <f>SUM(E18:AB18)</f>
        <v>175.21700000000001</v>
      </c>
      <c r="D18" s="49"/>
      <c r="E18" s="71">
        <v>-0.20799999999999999</v>
      </c>
      <c r="F18" s="51">
        <v>-16.821000000000002</v>
      </c>
      <c r="G18" s="51">
        <v>-8.8640000000000008</v>
      </c>
      <c r="H18" s="51">
        <v>-9.7210000000000001</v>
      </c>
      <c r="I18" s="51">
        <v>-6.9189999999999996</v>
      </c>
      <c r="J18" s="51">
        <v>3.996</v>
      </c>
      <c r="K18" s="51">
        <v>-1.915</v>
      </c>
      <c r="L18" s="51">
        <v>37.332999999999998</v>
      </c>
      <c r="M18" s="51">
        <v>26.890999999999998</v>
      </c>
      <c r="N18" s="51">
        <v>49.363</v>
      </c>
      <c r="O18" s="51">
        <v>111.75</v>
      </c>
      <c r="P18" s="51">
        <v>123.842</v>
      </c>
      <c r="Q18" s="51">
        <v>95.534000000000006</v>
      </c>
      <c r="R18" s="51">
        <v>24.478999999999999</v>
      </c>
      <c r="S18" s="51">
        <v>-12.759</v>
      </c>
      <c r="T18" s="51">
        <v>-52.225999999999999</v>
      </c>
      <c r="U18" s="51">
        <v>-63.024999999999999</v>
      </c>
      <c r="V18" s="51">
        <v>-30.768000000000001</v>
      </c>
      <c r="W18" s="51">
        <v>-38.140000000000001</v>
      </c>
      <c r="X18" s="51">
        <v>-21.038</v>
      </c>
      <c r="Y18" s="51">
        <v>-3.8079999999999998</v>
      </c>
      <c r="Z18" s="51">
        <v>-6.6520000000000001</v>
      </c>
      <c r="AA18" s="51">
        <v>-12.815</v>
      </c>
      <c r="AB18" s="52">
        <v>-12.292</v>
      </c>
      <c r="AC18" s="34"/>
    </row>
    <row r="19" ht="16.5">
      <c r="A19" s="34"/>
      <c r="B19" s="80">
        <v>45793</v>
      </c>
      <c r="C19" s="48">
        <f>SUM(E19:AB19)</f>
        <v>-507.69499999999994</v>
      </c>
      <c r="D19" s="49"/>
      <c r="E19" s="71">
        <v>3.6429999999999998</v>
      </c>
      <c r="F19" s="51">
        <v>3.4929999999999999</v>
      </c>
      <c r="G19" s="51">
        <v>9.2919999999999998</v>
      </c>
      <c r="H19" s="51">
        <v>25.600000000000001</v>
      </c>
      <c r="I19" s="51">
        <v>36.090000000000003</v>
      </c>
      <c r="J19" s="51">
        <v>33.756999999999998</v>
      </c>
      <c r="K19" s="51">
        <v>30.045000000000002</v>
      </c>
      <c r="L19" s="51">
        <v>-13.625999999999999</v>
      </c>
      <c r="M19" s="51">
        <v>-55.512</v>
      </c>
      <c r="N19" s="51">
        <v>-45.627000000000002</v>
      </c>
      <c r="O19" s="51">
        <v>-66.739999999999995</v>
      </c>
      <c r="P19" s="51">
        <v>-92.632999999999996</v>
      </c>
      <c r="Q19" s="51">
        <v>-119.813</v>
      </c>
      <c r="R19" s="51">
        <v>-88.882999999999996</v>
      </c>
      <c r="S19" s="51">
        <v>-65.564999999999998</v>
      </c>
      <c r="T19" s="51">
        <v>-41.975999999999999</v>
      </c>
      <c r="U19" s="51">
        <v>-43.154000000000003</v>
      </c>
      <c r="V19" s="51">
        <v>-7.4939999999999998</v>
      </c>
      <c r="W19" s="51">
        <v>-19.609999999999999</v>
      </c>
      <c r="X19" s="51">
        <v>-1.9810000000000001</v>
      </c>
      <c r="Y19" s="51">
        <v>12.225</v>
      </c>
      <c r="Z19" s="51">
        <v>2.7360000000000002</v>
      </c>
      <c r="AA19" s="51">
        <v>-1.4359999999999999</v>
      </c>
      <c r="AB19" s="52">
        <v>-0.52600000000000002</v>
      </c>
      <c r="AC19" s="34"/>
    </row>
    <row r="20" ht="16.5">
      <c r="A20" s="34"/>
      <c r="B20" s="80">
        <v>45794</v>
      </c>
      <c r="C20" s="48">
        <f>SUM(E20:AB20)</f>
        <v>-854.83900000000017</v>
      </c>
      <c r="D20" s="49"/>
      <c r="E20" s="71">
        <v>6.9359999999999999</v>
      </c>
      <c r="F20" s="51">
        <v>-8.1950000000000003</v>
      </c>
      <c r="G20" s="51">
        <v>-12.741</v>
      </c>
      <c r="H20" s="51">
        <v>-4.6070000000000002</v>
      </c>
      <c r="I20" s="51">
        <v>-8.9019999999999992</v>
      </c>
      <c r="J20" s="51">
        <v>-9.1649999999999991</v>
      </c>
      <c r="K20" s="51">
        <v>-9.7959999999999994</v>
      </c>
      <c r="L20" s="51">
        <v>3.2429999999999999</v>
      </c>
      <c r="M20" s="51">
        <v>4.1470000000000002</v>
      </c>
      <c r="N20" s="51">
        <v>93.209000000000003</v>
      </c>
      <c r="O20" s="51">
        <v>33.393000000000001</v>
      </c>
      <c r="P20" s="51">
        <v>0.48999999999999999</v>
      </c>
      <c r="Q20" s="51">
        <v>1.4930000000000001</v>
      </c>
      <c r="R20" s="51">
        <v>-60.087000000000003</v>
      </c>
      <c r="S20" s="51">
        <v>-166.589</v>
      </c>
      <c r="T20" s="51">
        <v>-210.77099999999999</v>
      </c>
      <c r="U20" s="51">
        <v>-222.989</v>
      </c>
      <c r="V20" s="51">
        <v>-187.50999999999999</v>
      </c>
      <c r="W20" s="51">
        <v>-80.254000000000005</v>
      </c>
      <c r="X20" s="51">
        <v>-31.292000000000002</v>
      </c>
      <c r="Y20" s="51">
        <v>-1.7030000000000001</v>
      </c>
      <c r="Z20" s="51">
        <v>5.3719999999999999</v>
      </c>
      <c r="AA20" s="51">
        <v>2.2799999999999998</v>
      </c>
      <c r="AB20" s="52">
        <v>9.1989999999999998</v>
      </c>
      <c r="AC20" s="34"/>
    </row>
    <row r="21" ht="16.5">
      <c r="A21" s="34"/>
      <c r="B21" s="80">
        <v>45795</v>
      </c>
      <c r="C21" s="48">
        <f>SUM(E21:AB21)</f>
        <v>-455.88400000000001</v>
      </c>
      <c r="D21" s="49"/>
      <c r="E21" s="71">
        <v>-11.898</v>
      </c>
      <c r="F21" s="51">
        <v>-37.957999999999998</v>
      </c>
      <c r="G21" s="51">
        <v>-12.244999999999999</v>
      </c>
      <c r="H21" s="51">
        <v>-12.231999999999999</v>
      </c>
      <c r="I21" s="51">
        <v>-10.071999999999999</v>
      </c>
      <c r="J21" s="51">
        <v>254.99000000000001</v>
      </c>
      <c r="K21" s="51">
        <v>140.77500000000001</v>
      </c>
      <c r="L21" s="51">
        <v>-117.872</v>
      </c>
      <c r="M21" s="51">
        <v>-97.545000000000002</v>
      </c>
      <c r="N21" s="51">
        <v>-30.594000000000001</v>
      </c>
      <c r="O21" s="51">
        <v>-16.577000000000002</v>
      </c>
      <c r="P21" s="51">
        <v>-128.25700000000001</v>
      </c>
      <c r="Q21" s="51">
        <v>-12.733000000000001</v>
      </c>
      <c r="R21" s="51">
        <v>-20.474</v>
      </c>
      <c r="S21" s="51">
        <v>-66.076999999999998</v>
      </c>
      <c r="T21" s="51">
        <v>-26.844999999999999</v>
      </c>
      <c r="U21" s="51">
        <v>-82.611999999999995</v>
      </c>
      <c r="V21" s="51">
        <v>-25.675999999999998</v>
      </c>
      <c r="W21" s="51">
        <v>-32.015000000000001</v>
      </c>
      <c r="X21" s="51">
        <v>-34.198999999999998</v>
      </c>
      <c r="Y21" s="51">
        <v>-46.347999999999999</v>
      </c>
      <c r="Z21" s="51">
        <v>-14.105</v>
      </c>
      <c r="AA21" s="51">
        <v>-0.28000000000000003</v>
      </c>
      <c r="AB21" s="52">
        <v>-15.035</v>
      </c>
      <c r="AC21" s="34"/>
    </row>
    <row r="22" ht="16.5">
      <c r="A22" s="34"/>
      <c r="B22" s="80">
        <v>45796</v>
      </c>
      <c r="C22" s="48">
        <f>SUM(E22:AB22)</f>
        <v>-869.56899999999996</v>
      </c>
      <c r="D22" s="49"/>
      <c r="E22" s="71">
        <v>1.504</v>
      </c>
      <c r="F22" s="51">
        <v>-23.352</v>
      </c>
      <c r="G22" s="51">
        <v>-17.507999999999999</v>
      </c>
      <c r="H22" s="51">
        <v>-12.026</v>
      </c>
      <c r="I22" s="51">
        <v>44.418999999999997</v>
      </c>
      <c r="J22" s="51">
        <v>99.209000000000003</v>
      </c>
      <c r="K22" s="51">
        <v>57.076000000000001</v>
      </c>
      <c r="L22" s="51">
        <v>11.115</v>
      </c>
      <c r="M22" s="51">
        <v>7.2199999999999998</v>
      </c>
      <c r="N22" s="51">
        <v>-59.371000000000002</v>
      </c>
      <c r="O22" s="51">
        <v>-5.6719999999999997</v>
      </c>
      <c r="P22" s="51">
        <v>-44.700000000000003</v>
      </c>
      <c r="Q22" s="51">
        <v>-102.669</v>
      </c>
      <c r="R22" s="51">
        <v>-190.09700000000001</v>
      </c>
      <c r="S22" s="51">
        <v>-184.239</v>
      </c>
      <c r="T22" s="51">
        <v>-187.43700000000001</v>
      </c>
      <c r="U22" s="51">
        <v>-151.45099999999999</v>
      </c>
      <c r="V22" s="51">
        <v>-71.771000000000001</v>
      </c>
      <c r="W22" s="51">
        <v>-6.7789999999999999</v>
      </c>
      <c r="X22" s="51">
        <v>-17.257000000000001</v>
      </c>
      <c r="Y22" s="51">
        <v>-13.739000000000001</v>
      </c>
      <c r="Z22" s="51">
        <v>-9.5120000000000005</v>
      </c>
      <c r="AA22" s="51">
        <v>1.363</v>
      </c>
      <c r="AB22" s="52">
        <v>6.1050000000000004</v>
      </c>
      <c r="AC22" s="34"/>
    </row>
    <row r="23" ht="16.5">
      <c r="A23" s="34"/>
      <c r="B23" s="80">
        <v>45797</v>
      </c>
      <c r="C23" s="48">
        <f>SUM(E23:AB23)</f>
        <v>-29.844000000000015</v>
      </c>
      <c r="D23" s="49"/>
      <c r="E23" s="71">
        <v>-1.927</v>
      </c>
      <c r="F23" s="51">
        <v>-33.162999999999997</v>
      </c>
      <c r="G23" s="51">
        <v>-21.832999999999998</v>
      </c>
      <c r="H23" s="51">
        <v>-6.734</v>
      </c>
      <c r="I23" s="51">
        <v>-11.657</v>
      </c>
      <c r="J23" s="51">
        <v>7.415</v>
      </c>
      <c r="K23" s="51">
        <v>16.503</v>
      </c>
      <c r="L23" s="51">
        <v>0.41899999999999998</v>
      </c>
      <c r="M23" s="51">
        <v>5.0350000000000001</v>
      </c>
      <c r="N23" s="51">
        <v>-0.85099999999999998</v>
      </c>
      <c r="O23" s="51">
        <v>-106.986</v>
      </c>
      <c r="P23" s="51">
        <v>-34.298000000000002</v>
      </c>
      <c r="Q23" s="51">
        <v>23.099</v>
      </c>
      <c r="R23" s="51">
        <v>41.671999999999997</v>
      </c>
      <c r="S23" s="51">
        <v>65.185000000000002</v>
      </c>
      <c r="T23" s="51">
        <v>49.405999999999999</v>
      </c>
      <c r="U23" s="51">
        <v>14.449</v>
      </c>
      <c r="V23" s="51">
        <v>-17.457000000000001</v>
      </c>
      <c r="W23" s="51">
        <v>-33.290999999999997</v>
      </c>
      <c r="X23" s="51">
        <v>-1.867</v>
      </c>
      <c r="Y23" s="51">
        <v>1.248</v>
      </c>
      <c r="Z23" s="51">
        <v>6.7939999999999996</v>
      </c>
      <c r="AA23" s="51">
        <v>6.2750000000000004</v>
      </c>
      <c r="AB23" s="52">
        <v>2.7200000000000002</v>
      </c>
      <c r="AC23" s="34"/>
    </row>
    <row r="24" ht="16.5">
      <c r="A24" s="34"/>
      <c r="B24" s="80">
        <v>45798</v>
      </c>
      <c r="C24" s="48">
        <f>SUM(E24:AB24)</f>
        <v>-1851.0919999999999</v>
      </c>
      <c r="D24" s="49"/>
      <c r="E24" s="71">
        <v>10.164999999999999</v>
      </c>
      <c r="F24" s="51">
        <v>0.68600000000000005</v>
      </c>
      <c r="G24" s="51">
        <v>-2.621</v>
      </c>
      <c r="H24" s="51">
        <v>-7.9900000000000002</v>
      </c>
      <c r="I24" s="51">
        <v>-17.933</v>
      </c>
      <c r="J24" s="51">
        <v>15.531000000000001</v>
      </c>
      <c r="K24" s="51">
        <v>-2.286</v>
      </c>
      <c r="L24" s="51">
        <v>-27.442</v>
      </c>
      <c r="M24" s="51">
        <v>-81.412000000000006</v>
      </c>
      <c r="N24" s="51">
        <v>-166.965</v>
      </c>
      <c r="O24" s="51">
        <v>-262.56900000000002</v>
      </c>
      <c r="P24" s="51">
        <v>-337.70600000000002</v>
      </c>
      <c r="Q24" s="51">
        <v>-325.50599999999997</v>
      </c>
      <c r="R24" s="51">
        <v>-310.14499999999998</v>
      </c>
      <c r="S24" s="51">
        <v>-206.95599999999999</v>
      </c>
      <c r="T24" s="51">
        <v>-94.283000000000001</v>
      </c>
      <c r="U24" s="51">
        <v>-13.616</v>
      </c>
      <c r="V24" s="51">
        <v>-40.225999999999999</v>
      </c>
      <c r="W24" s="51">
        <v>-18.501000000000001</v>
      </c>
      <c r="X24" s="51">
        <v>-3.6480000000000001</v>
      </c>
      <c r="Y24" s="51">
        <v>3.6200000000000001</v>
      </c>
      <c r="Z24" s="51">
        <v>8.1910000000000007</v>
      </c>
      <c r="AA24" s="51">
        <v>5.5659999999999998</v>
      </c>
      <c r="AB24" s="52">
        <v>24.954000000000001</v>
      </c>
      <c r="AC24" s="34"/>
    </row>
    <row r="25" ht="16.5">
      <c r="A25" s="34"/>
      <c r="B25" s="80">
        <v>45799</v>
      </c>
      <c r="C25" s="48">
        <f>SUM(E25:AB25)</f>
        <v>-134.608</v>
      </c>
      <c r="D25" s="49"/>
      <c r="E25" s="71">
        <v>31.058</v>
      </c>
      <c r="F25" s="51">
        <v>18.902000000000001</v>
      </c>
      <c r="G25" s="51">
        <v>31.146999999999998</v>
      </c>
      <c r="H25" s="51">
        <v>10.016</v>
      </c>
      <c r="I25" s="51">
        <v>-2.7679999999999998</v>
      </c>
      <c r="J25" s="51">
        <v>13.879</v>
      </c>
      <c r="K25" s="51">
        <v>1.155</v>
      </c>
      <c r="L25" s="51">
        <v>-27.492000000000001</v>
      </c>
      <c r="M25" s="51">
        <v>4.0229999999999997</v>
      </c>
      <c r="N25" s="51">
        <v>-15.59</v>
      </c>
      <c r="O25" s="51">
        <v>-28.061</v>
      </c>
      <c r="P25" s="51">
        <v>-27.388999999999999</v>
      </c>
      <c r="Q25" s="51">
        <v>-50.777000000000001</v>
      </c>
      <c r="R25" s="51">
        <v>-52.933999999999997</v>
      </c>
      <c r="S25" s="51">
        <v>-24.681999999999999</v>
      </c>
      <c r="T25" s="51">
        <v>18.350000000000001</v>
      </c>
      <c r="U25" s="51">
        <v>-18.654</v>
      </c>
      <c r="V25" s="51">
        <v>-14.614000000000001</v>
      </c>
      <c r="W25" s="51">
        <v>1.802</v>
      </c>
      <c r="X25" s="51">
        <v>-12.077</v>
      </c>
      <c r="Y25" s="51">
        <v>-0.76400000000000001</v>
      </c>
      <c r="Z25" s="51">
        <v>13.198</v>
      </c>
      <c r="AA25" s="51">
        <v>-2.0339999999999998</v>
      </c>
      <c r="AB25" s="52">
        <v>-0.30199999999999999</v>
      </c>
      <c r="AC25" s="34"/>
    </row>
    <row r="26" ht="16.5">
      <c r="A26" s="34"/>
      <c r="B26" s="80">
        <v>45800</v>
      </c>
      <c r="C26" s="48">
        <f>SUM(E26:AB26)</f>
        <v>592.71300000000008</v>
      </c>
      <c r="D26" s="49"/>
      <c r="E26" s="71">
        <v>-3.8330000000000002</v>
      </c>
      <c r="F26" s="51">
        <v>-15.656000000000001</v>
      </c>
      <c r="G26" s="51">
        <v>-5.7960000000000003</v>
      </c>
      <c r="H26" s="51">
        <v>7.7930000000000001</v>
      </c>
      <c r="I26" s="51">
        <v>13.436999999999999</v>
      </c>
      <c r="J26" s="51">
        <v>16.588999999999999</v>
      </c>
      <c r="K26" s="51">
        <v>33.616999999999997</v>
      </c>
      <c r="L26" s="51">
        <v>67.754000000000005</v>
      </c>
      <c r="M26" s="51">
        <v>71.156000000000006</v>
      </c>
      <c r="N26" s="51">
        <v>68.911000000000001</v>
      </c>
      <c r="O26" s="51">
        <v>80.608000000000004</v>
      </c>
      <c r="P26" s="51">
        <v>57.115000000000002</v>
      </c>
      <c r="Q26" s="51">
        <v>59.473999999999997</v>
      </c>
      <c r="R26" s="51">
        <v>46.191000000000003</v>
      </c>
      <c r="S26" s="51">
        <v>43.256</v>
      </c>
      <c r="T26" s="51">
        <v>48.746000000000002</v>
      </c>
      <c r="U26" s="51">
        <v>-10.733000000000001</v>
      </c>
      <c r="V26" s="51">
        <v>-7.5780000000000003</v>
      </c>
      <c r="W26" s="51">
        <v>6.431</v>
      </c>
      <c r="X26" s="51">
        <v>12.539999999999999</v>
      </c>
      <c r="Y26" s="51">
        <v>-0.60999999999999999</v>
      </c>
      <c r="Z26" s="51">
        <v>2.085</v>
      </c>
      <c r="AA26" s="51">
        <v>-1.9910000000000001</v>
      </c>
      <c r="AB26" s="52">
        <v>3.2069999999999999</v>
      </c>
      <c r="AC26" s="34"/>
    </row>
    <row r="27" ht="16.5">
      <c r="A27" s="34"/>
      <c r="B27" s="80">
        <v>45801</v>
      </c>
      <c r="C27" s="48">
        <f>SUM(E27:AB27)</f>
        <v>532.08400000000006</v>
      </c>
      <c r="D27" s="49"/>
      <c r="E27" s="71">
        <v>4.1710000000000003</v>
      </c>
      <c r="F27" s="51">
        <v>-1.401</v>
      </c>
      <c r="G27" s="51">
        <v>-6.25</v>
      </c>
      <c r="H27" s="51">
        <v>6.2119999999999997</v>
      </c>
      <c r="I27" s="51">
        <v>6.1440000000000001</v>
      </c>
      <c r="J27" s="51">
        <v>36.210000000000001</v>
      </c>
      <c r="K27" s="51">
        <v>22.204999999999998</v>
      </c>
      <c r="L27" s="51">
        <v>14.388999999999999</v>
      </c>
      <c r="M27" s="51">
        <v>13.172000000000001</v>
      </c>
      <c r="N27" s="51">
        <v>41.433999999999997</v>
      </c>
      <c r="O27" s="51">
        <v>58.567</v>
      </c>
      <c r="P27" s="51">
        <v>110.64400000000001</v>
      </c>
      <c r="Q27" s="51">
        <v>139.506</v>
      </c>
      <c r="R27" s="51">
        <v>53.682000000000002</v>
      </c>
      <c r="S27" s="51">
        <v>9.0630000000000006</v>
      </c>
      <c r="T27" s="51">
        <v>63.412999999999997</v>
      </c>
      <c r="U27" s="51">
        <v>-2.7120000000000002</v>
      </c>
      <c r="V27" s="51">
        <v>-31.981999999999999</v>
      </c>
      <c r="W27" s="51">
        <v>-19.896000000000001</v>
      </c>
      <c r="X27" s="51">
        <v>-3.96</v>
      </c>
      <c r="Y27" s="51">
        <v>16.670000000000002</v>
      </c>
      <c r="Z27" s="51">
        <v>0.193</v>
      </c>
      <c r="AA27" s="51">
        <v>-3.6640000000000001</v>
      </c>
      <c r="AB27" s="52">
        <v>6.274</v>
      </c>
      <c r="AC27" s="34"/>
    </row>
    <row r="28" ht="16.5">
      <c r="A28" s="34"/>
      <c r="B28" s="80">
        <v>45802</v>
      </c>
      <c r="C28" s="48">
        <f>SUM(E28:AB28)</f>
        <v>-1662.9680000000001</v>
      </c>
      <c r="D28" s="49"/>
      <c r="E28" s="71">
        <v>14.891999999999999</v>
      </c>
      <c r="F28" s="51">
        <v>-15.108000000000001</v>
      </c>
      <c r="G28" s="51">
        <v>-44.728000000000002</v>
      </c>
      <c r="H28" s="51">
        <v>5.4859999999999998</v>
      </c>
      <c r="I28" s="51">
        <v>6.9370000000000003</v>
      </c>
      <c r="J28" s="51">
        <v>-10.769</v>
      </c>
      <c r="K28" s="51">
        <v>-39.584000000000003</v>
      </c>
      <c r="L28" s="51">
        <v>-61.594000000000001</v>
      </c>
      <c r="M28" s="51">
        <v>-132.977</v>
      </c>
      <c r="N28" s="51">
        <v>-199.84700000000001</v>
      </c>
      <c r="O28" s="51">
        <v>-243.505</v>
      </c>
      <c r="P28" s="51">
        <v>-276.94999999999999</v>
      </c>
      <c r="Q28" s="51">
        <v>-205.523</v>
      </c>
      <c r="R28" s="51">
        <v>-186.68100000000001</v>
      </c>
      <c r="S28" s="51">
        <v>-143.72999999999999</v>
      </c>
      <c r="T28" s="51">
        <v>-48.639000000000003</v>
      </c>
      <c r="U28" s="51">
        <v>-49.033999999999999</v>
      </c>
      <c r="V28" s="51">
        <v>-12.747</v>
      </c>
      <c r="W28" s="51">
        <v>-13.962999999999999</v>
      </c>
      <c r="X28" s="51">
        <v>-10.057</v>
      </c>
      <c r="Y28" s="51">
        <v>-12.026999999999999</v>
      </c>
      <c r="Z28" s="51">
        <v>2.0379999999999998</v>
      </c>
      <c r="AA28" s="51">
        <v>3.1600000000000001</v>
      </c>
      <c r="AB28" s="52">
        <v>11.981999999999999</v>
      </c>
      <c r="AC28" s="34"/>
    </row>
    <row r="29" ht="16.5">
      <c r="A29" s="34"/>
      <c r="B29" s="80">
        <v>45803</v>
      </c>
      <c r="C29" s="48">
        <f>SUM(E29:AB29)</f>
        <v>404.91700000000003</v>
      </c>
      <c r="D29" s="49"/>
      <c r="E29" s="71">
        <v>-9.3689999999999998</v>
      </c>
      <c r="F29" s="51">
        <v>1.5649999999999999</v>
      </c>
      <c r="G29" s="51">
        <v>-25.158000000000001</v>
      </c>
      <c r="H29" s="51">
        <v>-20.131</v>
      </c>
      <c r="I29" s="51">
        <v>-26.085000000000001</v>
      </c>
      <c r="J29" s="51">
        <v>-9.4160000000000004</v>
      </c>
      <c r="K29" s="51">
        <v>-19.317</v>
      </c>
      <c r="L29" s="51">
        <v>17.462</v>
      </c>
      <c r="M29" s="51">
        <v>43.402999999999999</v>
      </c>
      <c r="N29" s="51">
        <v>82.058000000000007</v>
      </c>
      <c r="O29" s="51">
        <v>48.740000000000002</v>
      </c>
      <c r="P29" s="51">
        <v>43.826000000000001</v>
      </c>
      <c r="Q29" s="51">
        <v>45.652000000000001</v>
      </c>
      <c r="R29" s="51">
        <v>107.274</v>
      </c>
      <c r="S29" s="51">
        <v>110.64100000000001</v>
      </c>
      <c r="T29" s="51">
        <v>93.421999999999997</v>
      </c>
      <c r="U29" s="51">
        <v>-2.1880000000000002</v>
      </c>
      <c r="V29" s="51">
        <v>-40.332000000000001</v>
      </c>
      <c r="W29" s="51">
        <v>-29.286999999999999</v>
      </c>
      <c r="X29" s="51">
        <v>29.611000000000001</v>
      </c>
      <c r="Y29" s="51">
        <v>-0.89500000000000002</v>
      </c>
      <c r="Z29" s="51">
        <v>11.567</v>
      </c>
      <c r="AA29" s="51">
        <v>-9.7080000000000002</v>
      </c>
      <c r="AB29" s="52">
        <v>-38.417999999999999</v>
      </c>
      <c r="AC29" s="34"/>
    </row>
    <row r="30" ht="16.5">
      <c r="A30" s="34"/>
      <c r="B30" s="80">
        <v>45804</v>
      </c>
      <c r="C30" s="48">
        <f>SUM(E30:AB30)</f>
        <v>-611.56700000000012</v>
      </c>
      <c r="D30" s="49"/>
      <c r="E30" s="71">
        <v>5.2910000000000004</v>
      </c>
      <c r="F30" s="51">
        <v>-0.55100000000000005</v>
      </c>
      <c r="G30" s="51">
        <v>0.65200000000000002</v>
      </c>
      <c r="H30" s="51">
        <v>-23.062000000000001</v>
      </c>
      <c r="I30" s="51">
        <v>-14.654</v>
      </c>
      <c r="J30" s="51">
        <v>-17.224</v>
      </c>
      <c r="K30" s="51">
        <v>2.964</v>
      </c>
      <c r="L30" s="51">
        <v>32.677999999999997</v>
      </c>
      <c r="M30" s="51">
        <v>38.484000000000002</v>
      </c>
      <c r="N30" s="51">
        <v>97.567999999999998</v>
      </c>
      <c r="O30" s="51">
        <v>90.924000000000007</v>
      </c>
      <c r="P30" s="51">
        <v>26.498000000000001</v>
      </c>
      <c r="Q30" s="51">
        <v>-21.260000000000002</v>
      </c>
      <c r="R30" s="51">
        <v>-185.619</v>
      </c>
      <c r="S30" s="51">
        <v>-199.50700000000001</v>
      </c>
      <c r="T30" s="51">
        <v>-215.21799999999999</v>
      </c>
      <c r="U30" s="51">
        <v>-175.44200000000001</v>
      </c>
      <c r="V30" s="51">
        <v>8.6479999999999997</v>
      </c>
      <c r="W30" s="51">
        <v>-11.117000000000001</v>
      </c>
      <c r="X30" s="51">
        <v>-8.5269999999999992</v>
      </c>
      <c r="Y30" s="51">
        <v>-5.1760000000000002</v>
      </c>
      <c r="Z30" s="51">
        <v>-7.4649999999999999</v>
      </c>
      <c r="AA30" s="51">
        <v>-16.434999999999999</v>
      </c>
      <c r="AB30" s="52">
        <v>-14.016999999999999</v>
      </c>
      <c r="AC30" s="34"/>
    </row>
    <row r="31" ht="16.5">
      <c r="A31" s="34"/>
      <c r="B31" s="80">
        <v>45805</v>
      </c>
      <c r="C31" s="48">
        <f>SUM(E31:AB31)</f>
        <v>-1752.4100000000003</v>
      </c>
      <c r="D31" s="49"/>
      <c r="E31" s="71">
        <v>-54.451999999999998</v>
      </c>
      <c r="F31" s="51">
        <v>-61.603999999999999</v>
      </c>
      <c r="G31" s="51">
        <v>-49.283999999999999</v>
      </c>
      <c r="H31" s="51">
        <v>-45.549999999999997</v>
      </c>
      <c r="I31" s="51">
        <v>-49.755000000000003</v>
      </c>
      <c r="J31" s="51">
        <v>-49.594000000000001</v>
      </c>
      <c r="K31" s="51">
        <v>-32.857999999999997</v>
      </c>
      <c r="L31" s="51">
        <v>-77.031999999999996</v>
      </c>
      <c r="M31" s="51">
        <v>-135.55000000000001</v>
      </c>
      <c r="N31" s="51">
        <v>-119.845</v>
      </c>
      <c r="O31" s="51">
        <v>-72.486000000000004</v>
      </c>
      <c r="P31" s="51">
        <v>-76.664000000000001</v>
      </c>
      <c r="Q31" s="51">
        <v>-216.054</v>
      </c>
      <c r="R31" s="51">
        <v>-218.99799999999999</v>
      </c>
      <c r="S31" s="51">
        <v>-151.554</v>
      </c>
      <c r="T31" s="51">
        <v>-147.221</v>
      </c>
      <c r="U31" s="51">
        <v>-128.464</v>
      </c>
      <c r="V31" s="51">
        <v>2.3500000000000001</v>
      </c>
      <c r="W31" s="51">
        <v>-6.1360000000000001</v>
      </c>
      <c r="X31" s="51">
        <v>-20.481999999999999</v>
      </c>
      <c r="Y31" s="51">
        <v>-2.7200000000000002</v>
      </c>
      <c r="Z31" s="51">
        <v>-10.064</v>
      </c>
      <c r="AA31" s="51">
        <v>-28.463999999999999</v>
      </c>
      <c r="AB31" s="52">
        <v>0.070999999999999994</v>
      </c>
      <c r="AC31" s="34"/>
    </row>
    <row r="32" ht="16.5">
      <c r="A32" s="34"/>
      <c r="B32" s="80">
        <v>45806</v>
      </c>
      <c r="C32" s="48">
        <f>SUM(E32:AB32)</f>
        <v>455.303</v>
      </c>
      <c r="D32" s="49"/>
      <c r="E32" s="71">
        <v>-4.6580000000000004</v>
      </c>
      <c r="F32" s="51">
        <v>-1.02</v>
      </c>
      <c r="G32" s="51">
        <v>-4.4749999999999996</v>
      </c>
      <c r="H32" s="51">
        <v>-3.972</v>
      </c>
      <c r="I32" s="51">
        <v>-3.726</v>
      </c>
      <c r="J32" s="51">
        <v>1.044</v>
      </c>
      <c r="K32" s="51">
        <v>13.871</v>
      </c>
      <c r="L32" s="51">
        <v>57.115000000000002</v>
      </c>
      <c r="M32" s="51">
        <v>80.299000000000007</v>
      </c>
      <c r="N32" s="51">
        <v>4.1440000000000001</v>
      </c>
      <c r="O32" s="51">
        <v>99.120000000000005</v>
      </c>
      <c r="P32" s="51">
        <v>67.950999999999993</v>
      </c>
      <c r="Q32" s="51">
        <v>41.366</v>
      </c>
      <c r="R32" s="51">
        <v>36.273000000000003</v>
      </c>
      <c r="S32" s="51">
        <v>13.071</v>
      </c>
      <c r="T32" s="51">
        <v>-16.062999999999999</v>
      </c>
      <c r="U32" s="51">
        <v>-32.302</v>
      </c>
      <c r="V32" s="51">
        <v>-9.3379999999999992</v>
      </c>
      <c r="W32" s="51">
        <v>8.7360000000000007</v>
      </c>
      <c r="X32" s="51">
        <v>38.152999999999999</v>
      </c>
      <c r="Y32" s="51">
        <v>39.511000000000003</v>
      </c>
      <c r="Z32" s="51">
        <v>-1.8400000000000001</v>
      </c>
      <c r="AA32" s="51">
        <v>-2.3090000000000002</v>
      </c>
      <c r="AB32" s="52">
        <v>34.351999999999997</v>
      </c>
      <c r="AC32" s="34"/>
    </row>
    <row r="33" ht="16.5">
      <c r="A33" s="34"/>
      <c r="B33" s="80">
        <v>45807</v>
      </c>
      <c r="C33" s="48">
        <f>SUM(E33:AB33)</f>
        <v>200.83300000000011</v>
      </c>
      <c r="D33" s="49"/>
      <c r="E33" s="71">
        <v>23.867000000000001</v>
      </c>
      <c r="F33" s="51">
        <v>88.760999999999996</v>
      </c>
      <c r="G33" s="51">
        <v>60.990000000000002</v>
      </c>
      <c r="H33" s="51">
        <v>49.042999999999999</v>
      </c>
      <c r="I33" s="51">
        <v>32.581000000000003</v>
      </c>
      <c r="J33" s="51">
        <v>27.305</v>
      </c>
      <c r="K33" s="51">
        <v>65.450999999999993</v>
      </c>
      <c r="L33" s="51">
        <v>26.692</v>
      </c>
      <c r="M33" s="51">
        <v>-43.389000000000003</v>
      </c>
      <c r="N33" s="51">
        <v>-85.566000000000003</v>
      </c>
      <c r="O33" s="51">
        <v>-68.129999999999995</v>
      </c>
      <c r="P33" s="51">
        <v>-37.610999999999997</v>
      </c>
      <c r="Q33" s="51">
        <v>3.8479999999999999</v>
      </c>
      <c r="R33" s="51">
        <v>19.228999999999999</v>
      </c>
      <c r="S33" s="51">
        <v>13.805999999999999</v>
      </c>
      <c r="T33" s="51">
        <v>8.9299999999999997</v>
      </c>
      <c r="U33" s="51">
        <v>-30.405000000000001</v>
      </c>
      <c r="V33" s="51">
        <v>-22.225000000000001</v>
      </c>
      <c r="W33" s="51">
        <v>-10.292</v>
      </c>
      <c r="X33" s="51">
        <v>12.419</v>
      </c>
      <c r="Y33" s="51">
        <v>21.719000000000001</v>
      </c>
      <c r="Z33" s="51">
        <v>29.771000000000001</v>
      </c>
      <c r="AA33" s="51">
        <v>14.728</v>
      </c>
      <c r="AB33" s="52">
        <v>-0.68899999999999995</v>
      </c>
      <c r="AC33" s="34"/>
    </row>
    <row r="34" ht="15.75">
      <c r="A34" s="34"/>
      <c r="B34" s="73">
        <v>45808</v>
      </c>
      <c r="C34" s="55">
        <f>SUM(E34:AB34)</f>
        <v>325.45099999999991</v>
      </c>
      <c r="D34" s="56"/>
      <c r="E34" s="76">
        <v>-24.132000000000001</v>
      </c>
      <c r="F34" s="77">
        <v>-11.196</v>
      </c>
      <c r="G34" s="77">
        <v>-8.2539999999999996</v>
      </c>
      <c r="H34" s="77">
        <v>-7.843</v>
      </c>
      <c r="I34" s="77">
        <v>4.875</v>
      </c>
      <c r="J34" s="77">
        <v>5.0199999999999996</v>
      </c>
      <c r="K34" s="77">
        <v>11.726000000000001</v>
      </c>
      <c r="L34" s="77">
        <v>4.2389999999999999</v>
      </c>
      <c r="M34" s="77">
        <v>35.322000000000003</v>
      </c>
      <c r="N34" s="77">
        <v>54.831000000000003</v>
      </c>
      <c r="O34" s="77">
        <v>113.383</v>
      </c>
      <c r="P34" s="77">
        <v>100.943</v>
      </c>
      <c r="Q34" s="77">
        <v>85.978999999999999</v>
      </c>
      <c r="R34" s="77">
        <v>-17.780999999999999</v>
      </c>
      <c r="S34" s="77">
        <v>-36.340000000000003</v>
      </c>
      <c r="T34" s="77">
        <v>-16.997</v>
      </c>
      <c r="U34" s="77">
        <v>8.1579999999999995</v>
      </c>
      <c r="V34" s="77">
        <v>29.103000000000002</v>
      </c>
      <c r="W34" s="77">
        <v>-16.896999999999998</v>
      </c>
      <c r="X34" s="77">
        <v>15.890000000000001</v>
      </c>
      <c r="Y34" s="77">
        <v>-16.66</v>
      </c>
      <c r="Z34" s="77">
        <v>10.984999999999999</v>
      </c>
      <c r="AA34" s="77">
        <v>-1.278</v>
      </c>
      <c r="AB34" s="78">
        <v>2.375</v>
      </c>
      <c r="AC34" s="34"/>
    </row>
    <row r="35" ht="15.75">
      <c r="A35" s="34"/>
      <c r="B35" s="81" t="s">
        <v>36</v>
      </c>
      <c r="C35" s="81"/>
      <c r="D35" s="82">
        <f>SUM(C4:D34)</f>
        <v>-7609.847999999999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2026-01-26T13:25:20Z</dcterms:modified>
</cp:coreProperties>
</file>